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s.piebalgs\Desktop\Projekti\Jaunais\"/>
    </mc:Choice>
  </mc:AlternateContent>
  <xr:revisionPtr revIDLastSave="0" documentId="13_ncr:1_{C8524EF1-906D-4B4C-BF3B-E730F95D78F8}" xr6:coauthVersionLast="45" xr6:coauthVersionMax="45" xr10:uidLastSave="{00000000-0000-0000-0000-000000000000}"/>
  <bookViews>
    <workbookView xWindow="-120" yWindow="-120" windowWidth="29040" windowHeight="15990" activeTab="9" xr2:uid="{00000000-000D-0000-FFFF-FFFF00000000}"/>
  </bookViews>
  <sheets>
    <sheet name="koptame" sheetId="10" r:id="rId1"/>
    <sheet name="kopsavilkums" sheetId="9" r:id="rId2"/>
    <sheet name="1-1" sheetId="1" r:id="rId3"/>
    <sheet name="1-2" sheetId="2" r:id="rId4"/>
    <sheet name="1-3" sheetId="3" r:id="rId5"/>
    <sheet name="1-4" sheetId="4" r:id="rId6"/>
    <sheet name="1-5" sheetId="5" r:id="rId7"/>
    <sheet name="1-6" sheetId="6" r:id="rId8"/>
    <sheet name="1-7" sheetId="7" r:id="rId9"/>
    <sheet name="1-8" sheetId="8" r:id="rId10"/>
  </sheets>
  <externalReferences>
    <externalReference r:id="rId11"/>
  </externalReferences>
  <definedNames>
    <definedName name="daaa">[1]Koef!$I$7</definedName>
    <definedName name="kkk">[1]Koef!$D$4</definedName>
    <definedName name="mat">[1]Koef!$D$3</definedName>
    <definedName name="_xlnm.Print_Area" localSheetId="2">'1-1'!$A$1:$N$30</definedName>
    <definedName name="_xlnm.Print_Area" localSheetId="3">'1-2'!$A$1:$N$84</definedName>
    <definedName name="_xlnm.Print_Area" localSheetId="4">'1-3'!$A$1:$N$58</definedName>
    <definedName name="_xlnm.Print_Area" localSheetId="5">'1-4'!$A$1:$N$47</definedName>
    <definedName name="_xlnm.Print_Area" localSheetId="6">'1-5'!$A$1:$N$38</definedName>
    <definedName name="_xlnm.Print_Area" localSheetId="7">'1-6'!$A$1:$N$33</definedName>
    <definedName name="_xlnm.Print_Area" localSheetId="8">'1-7'!$A$1:$N$36</definedName>
    <definedName name="_xlnm.Print_Area" localSheetId="9">'1-8'!$A$1:$N$29</definedName>
    <definedName name="_xlnm.Print_Area" localSheetId="1">kopsavilkums!$A$1:$H$43</definedName>
    <definedName name="_xlnm.Print_Area" localSheetId="0">koptame!$A$1:$D$29</definedName>
    <definedName name="_xlnm.Print_Titles" localSheetId="2">'1-1'!$1:$14</definedName>
    <definedName name="_xlnm.Print_Titles" localSheetId="3">'1-2'!$1:$14</definedName>
    <definedName name="_xlnm.Print_Titles" localSheetId="4">'1-3'!$1:$14</definedName>
    <definedName name="_xlnm.Print_Titles" localSheetId="5">'1-4'!$1:$14</definedName>
    <definedName name="_xlnm.Print_Titles" localSheetId="6">'1-5'!$1:$14</definedName>
    <definedName name="_xlnm.Print_Titles" localSheetId="7">'1-6'!$1:$14</definedName>
    <definedName name="_xlnm.Print_Titles" localSheetId="8">'1-7'!$1:$14</definedName>
    <definedName name="_xlnm.Print_Titles" localSheetId="9">'1-8'!$1:$14</definedName>
    <definedName name="_xlnm.Print_Titles" localSheetId="1">kopsavilkums!$1:$14</definedName>
    <definedName name="_xlnm.Print_Titles" localSheetId="0">koptame!$3:$14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6" l="1"/>
  <c r="C26" i="9" l="1"/>
  <c r="C25" i="9"/>
  <c r="C24" i="9"/>
  <c r="C23" i="9"/>
  <c r="C22" i="9"/>
  <c r="C21" i="9"/>
  <c r="C20" i="9"/>
  <c r="C19" i="9"/>
  <c r="D13" i="9"/>
  <c r="D12" i="9"/>
  <c r="A3" i="8"/>
  <c r="A3" i="7"/>
  <c r="A3" i="5"/>
  <c r="A3" i="4"/>
  <c r="A3" i="3"/>
  <c r="A3" i="2"/>
  <c r="A3" i="1" l="1"/>
  <c r="M17" i="1" l="1"/>
  <c r="M18" i="1"/>
  <c r="M19" i="1"/>
  <c r="M20" i="1"/>
  <c r="M21" i="1"/>
  <c r="M22" i="1"/>
  <c r="M16" i="1"/>
  <c r="L17" i="1"/>
  <c r="L18" i="1"/>
  <c r="L19" i="1"/>
  <c r="L20" i="1"/>
  <c r="L21" i="1"/>
  <c r="L22" i="1"/>
  <c r="L16" i="1"/>
  <c r="K17" i="1"/>
  <c r="K18" i="1"/>
  <c r="K19" i="1"/>
  <c r="K20" i="1"/>
  <c r="K21" i="1"/>
  <c r="K22" i="1"/>
  <c r="K16" i="1"/>
  <c r="J17" i="1"/>
  <c r="J18" i="1"/>
  <c r="J19" i="1"/>
  <c r="J20" i="1"/>
  <c r="J21" i="1"/>
  <c r="J22" i="1"/>
  <c r="J16" i="1"/>
  <c r="N22" i="1" l="1"/>
  <c r="N20" i="1"/>
  <c r="N16" i="1"/>
  <c r="N21" i="1"/>
  <c r="N18" i="1"/>
  <c r="N17" i="1"/>
  <c r="N19" i="1"/>
</calcChain>
</file>

<file path=xl/sharedStrings.xml><?xml version="1.0" encoding="utf-8"?>
<sst xmlns="http://schemas.openxmlformats.org/spreadsheetml/2006/main" count="1137" uniqueCount="524">
  <si>
    <t>Tāmes izmaksas</t>
  </si>
  <si>
    <t>euro</t>
  </si>
  <si>
    <t>Nr. p/k</t>
  </si>
  <si>
    <t>Darbu un izdevumu nosaukums</t>
  </si>
  <si>
    <t>Materiālu un iekārtu tips,marka</t>
  </si>
  <si>
    <t>Mērvie-nība</t>
  </si>
  <si>
    <t>Vienības skaits</t>
  </si>
  <si>
    <t>Vienības izmaksas /EUR/</t>
  </si>
  <si>
    <t>Kopējās izmaksas /EUR/</t>
  </si>
  <si>
    <t>Summa, EUR</t>
  </si>
  <si>
    <t>Iekārtas, materiāli</t>
  </si>
  <si>
    <t>Darba alga</t>
  </si>
  <si>
    <t>mehānismi, palīgmateriāli</t>
  </si>
  <si>
    <t>Kopā, EUR</t>
  </si>
  <si>
    <t>RŪPNIECISKI IZOLĒTI CAURUĻVADI, TO VEIDGABALI UN MATERIĀLI TO MONTĀŽAI</t>
  </si>
  <si>
    <t>1.1</t>
  </si>
  <si>
    <t>Rūpnieciski izolētas tērauda caurules</t>
  </si>
  <si>
    <t>Ø60,3/140mm (2.sērija)</t>
  </si>
  <si>
    <t>t. m</t>
  </si>
  <si>
    <t>1.2</t>
  </si>
  <si>
    <t>Ø76,1/160mm (2.sērija)</t>
  </si>
  <si>
    <t>1.3</t>
  </si>
  <si>
    <t>Ø88,9/180mm (2.sērija)</t>
  </si>
  <si>
    <t>1.4</t>
  </si>
  <si>
    <t>Ø114,3/225mm (2.sērija)</t>
  </si>
  <si>
    <t>1.5</t>
  </si>
  <si>
    <t>Ø168,3/280mm (2.sērija)</t>
  </si>
  <si>
    <t>Rūpnieciski izolēts paralēls h-veida atzars</t>
  </si>
  <si>
    <t>gab.</t>
  </si>
  <si>
    <t>2</t>
  </si>
  <si>
    <t>Rūpnieciski izolēts perpendikulārs T-veida atzars</t>
  </si>
  <si>
    <t>Rūpnieciski izolēts līkums 90°</t>
  </si>
  <si>
    <t>8</t>
  </si>
  <si>
    <t>32</t>
  </si>
  <si>
    <t>4</t>
  </si>
  <si>
    <t>Rūpnieciski izolēts nerūsējošā tērauda servisa vārsts Dn40</t>
  </si>
  <si>
    <t>Rūpnieciski izolēts nerūsējošā tērauda servisa vārsts Dn32</t>
  </si>
  <si>
    <t>Elastīgais ievads</t>
  </si>
  <si>
    <t>∅140mm (ārējais - ∅173mm)</t>
  </si>
  <si>
    <t>12</t>
  </si>
  <si>
    <t>∅160mm (ārējais - ∅191mm)</t>
  </si>
  <si>
    <t>24</t>
  </si>
  <si>
    <t>∅180mm (ārējais - ∅209mm)</t>
  </si>
  <si>
    <t>∅225mm (ārējais - ∅255mm)</t>
  </si>
  <si>
    <t>∅280mm (ārējais - ∅312mm)</t>
  </si>
  <si>
    <t>Gala uzmava rūpnieciski izolētai caurulei</t>
  </si>
  <si>
    <t>cauruļvadam Ø60,3/140mm</t>
  </si>
  <si>
    <t>cauruļvadam Ø76,1/160mm</t>
  </si>
  <si>
    <t>cauruļvadam Ø88,9/180mm</t>
  </si>
  <si>
    <t>cauruļvadam Ø114,3/225mm</t>
  </si>
  <si>
    <t>cauruļvadam Ø168,3/280mm</t>
  </si>
  <si>
    <t>Savienojuma komplekts ar dubultizolāciju_x000D_ (termomanžetes)</t>
  </si>
  <si>
    <t>kompl.</t>
  </si>
  <si>
    <t>82</t>
  </si>
  <si>
    <t>20</t>
  </si>
  <si>
    <t>36</t>
  </si>
  <si>
    <t>Cauruļvadu termiskās izplešanās kompensācijas spilveni</t>
  </si>
  <si>
    <t>b=40mm</t>
  </si>
  <si>
    <t>Brīdinājuma lenta</t>
  </si>
  <si>
    <t>Signalizācijas sistēmas kārba</t>
  </si>
  <si>
    <t>Trīsdzīslu savienojuma kabelis</t>
  </si>
  <si>
    <t>NYM 3x1.5 3×1,5</t>
  </si>
  <si>
    <t>Materiāli signalizācijas vadu sagredzenošanai</t>
  </si>
  <si>
    <t>1</t>
  </si>
  <si>
    <t>2.</t>
  </si>
  <si>
    <t>PĀRĒJIE CAURUĻVADI, TO VEIDGABALI, IEKĀRTAS</t>
  </si>
  <si>
    <t>2.1</t>
  </si>
  <si>
    <t>Elektrometināti tērauda cauruļvadi</t>
  </si>
  <si>
    <t>Ø21,3×2,0mm</t>
  </si>
  <si>
    <t>2.2</t>
  </si>
  <si>
    <t>Ø26,9x2,6mm</t>
  </si>
  <si>
    <t>2.3</t>
  </si>
  <si>
    <t>2.4</t>
  </si>
  <si>
    <t>2.5</t>
  </si>
  <si>
    <t>Ø60,3x2,9mm</t>
  </si>
  <si>
    <t>2.6</t>
  </si>
  <si>
    <t>Ø76,1x2,9mm</t>
  </si>
  <si>
    <t>2.7</t>
  </si>
  <si>
    <t>Ø88,9x3,2mm</t>
  </si>
  <si>
    <t>2.8</t>
  </si>
  <si>
    <t>Ø114,3x3,6mm</t>
  </si>
  <si>
    <t>2.9</t>
  </si>
  <si>
    <t>Ø139,7x3,6mm</t>
  </si>
  <si>
    <t>2.10</t>
  </si>
  <si>
    <t>Ø168,3x4,0mm</t>
  </si>
  <si>
    <t>2.11</t>
  </si>
  <si>
    <t>Elektrometinātu tērauda cauruļvadu līkums 90°</t>
  </si>
  <si>
    <t>2.12</t>
  </si>
  <si>
    <t>10</t>
  </si>
  <si>
    <t>2.13</t>
  </si>
  <si>
    <t>Elektrometinātu tērauda cauruļvadu līkums 90° - 170°</t>
  </si>
  <si>
    <t>2.14</t>
  </si>
  <si>
    <t>2.15</t>
  </si>
  <si>
    <t>2.16</t>
  </si>
  <si>
    <t>2.17</t>
  </si>
  <si>
    <t>2.18</t>
  </si>
  <si>
    <t>6</t>
  </si>
  <si>
    <t>2.19</t>
  </si>
  <si>
    <t>Elektrometinātu tērauda cauruļvadu T-veida atzars</t>
  </si>
  <si>
    <t>Ø60,3x2,9mm - Ø60,3x2,9mm</t>
  </si>
  <si>
    <t>2.20</t>
  </si>
  <si>
    <t>Ø76,1x2,9mm - Ø60,3x2,9mm</t>
  </si>
  <si>
    <t>2.21</t>
  </si>
  <si>
    <t>2.22</t>
  </si>
  <si>
    <t>Ø88,9x3,2mm - Ø60,3x2,9mm</t>
  </si>
  <si>
    <t>2.23</t>
  </si>
  <si>
    <t>Ø114,3x3,6mm - Ø76,1x2,9mm</t>
  </si>
  <si>
    <t>2.24</t>
  </si>
  <si>
    <t>Ø168,3x4,0mm - Ø60,3x2,9mm</t>
  </si>
  <si>
    <t>Ø168,3x4,0mm - Ø76,1x2,9mm</t>
  </si>
  <si>
    <t>2.25</t>
  </si>
  <si>
    <t>Ø168,3x4,0mm - Ø139,7x3,6mm</t>
  </si>
  <si>
    <t>2.26</t>
  </si>
  <si>
    <t>Dn20</t>
  </si>
  <si>
    <t>5</t>
  </si>
  <si>
    <t>2.27</t>
  </si>
  <si>
    <t>Dn15</t>
  </si>
  <si>
    <t>2.28</t>
  </si>
  <si>
    <t>Tērauda lodveida iemetināmais vārsts ūdens izlaidei</t>
  </si>
  <si>
    <t>Dn50</t>
  </si>
  <si>
    <t>2.29</t>
  </si>
  <si>
    <t>Dn40</t>
  </si>
  <si>
    <t>3</t>
  </si>
  <si>
    <t>2.30</t>
  </si>
  <si>
    <t>Dn25</t>
  </si>
  <si>
    <t>2.31</t>
  </si>
  <si>
    <t>Metināšanas materiālu komplekts</t>
  </si>
  <si>
    <t>KRĀSOŠANAS UN IZOLĀCIJAS MATERIĀLI</t>
  </si>
  <si>
    <t>Gruntējums</t>
  </si>
  <si>
    <t>kg</t>
  </si>
  <si>
    <t>Krāsa</t>
  </si>
  <si>
    <t>Akmens vates čaulas</t>
  </si>
  <si>
    <t>PVC pārklājums</t>
  </si>
  <si>
    <t>8206</t>
  </si>
  <si>
    <t>m²</t>
  </si>
  <si>
    <t>PVC 90° gatavais līkums</t>
  </si>
  <si>
    <t>Materiāli siltumizolācijas un PVC pārklājuma montāžai</t>
  </si>
  <si>
    <t>4.</t>
  </si>
  <si>
    <t>CELTNIECĪBAS MATERIĀLI UN DARBI</t>
  </si>
  <si>
    <t>4.1</t>
  </si>
  <si>
    <t>Peldoša tipa čuguna lūka ar adoptācijas gredzenu</t>
  </si>
  <si>
    <t>4.2</t>
  </si>
  <si>
    <t>Groda vāks</t>
  </si>
  <si>
    <t>4.3</t>
  </si>
  <si>
    <t>4.4</t>
  </si>
  <si>
    <t>Grods</t>
  </si>
  <si>
    <t>4.5</t>
  </si>
  <si>
    <t>4.6</t>
  </si>
  <si>
    <t>4.7</t>
  </si>
  <si>
    <t>4.8</t>
  </si>
  <si>
    <t>4.9</t>
  </si>
  <si>
    <t>Pamatu bloks</t>
  </si>
  <si>
    <t>4.10</t>
  </si>
  <si>
    <t>4.11</t>
  </si>
  <si>
    <t>Bitumena grunts</t>
  </si>
  <si>
    <t>4.12</t>
  </si>
  <si>
    <t>Bitumena mastika</t>
  </si>
  <si>
    <t>4.13</t>
  </si>
  <si>
    <t>Slīdošie balsti ēkās un to montāža</t>
  </si>
  <si>
    <t>4.14</t>
  </si>
  <si>
    <t>Aku rūpnieciski izolētiem noslēgvārstiem un servisa vārstiem izbūve</t>
  </si>
  <si>
    <t>5.</t>
  </si>
  <si>
    <t>ZEMES UN LABIEKĀRTOŠANAS DARBI, TIEM PAREDZĒTIE MATERIĀLI</t>
  </si>
  <si>
    <t>5.1</t>
  </si>
  <si>
    <t>m³</t>
  </si>
  <si>
    <t>5.2</t>
  </si>
  <si>
    <t>5.3</t>
  </si>
  <si>
    <t>Grunts izstrāde bez mehānismu pielietošanas</t>
  </si>
  <si>
    <t>5.4</t>
  </si>
  <si>
    <t>5.5</t>
  </si>
  <si>
    <t>5.6</t>
  </si>
  <si>
    <t>5.7</t>
  </si>
  <si>
    <t>5.8</t>
  </si>
  <si>
    <t>Esoša asfalta ceļa seguma izjaukšana un atjaunošana</t>
  </si>
  <si>
    <t>5.9</t>
  </si>
  <si>
    <t>5.10</t>
  </si>
  <si>
    <t>5.11</t>
  </si>
  <si>
    <t>Esoša bortakmens izjaukšana un atjaunošana</t>
  </si>
  <si>
    <t>t.m.</t>
  </si>
  <si>
    <t>5.12</t>
  </si>
  <si>
    <t>Esoša zālāja seguma izjaukšana un atjaunošana</t>
  </si>
  <si>
    <t>6.</t>
  </si>
  <si>
    <t>DEMONTĀŽAS DARBI</t>
  </si>
  <si>
    <t>6.1</t>
  </si>
  <si>
    <t>Esošo cauruļvadu Dn50 demontāža kanālā</t>
  </si>
  <si>
    <t>6.2</t>
  </si>
  <si>
    <t>Esošo cauruļvadu Dn65 demontāža kanālā</t>
  </si>
  <si>
    <t>6.3</t>
  </si>
  <si>
    <t>Esošo cauruļvadu Dn80 demontāža kanālā</t>
  </si>
  <si>
    <t>6.4</t>
  </si>
  <si>
    <t>Esošo cauruļvadu Dn100 demontāža kanālā</t>
  </si>
  <si>
    <t>6.5</t>
  </si>
  <si>
    <t>6.6</t>
  </si>
  <si>
    <t>Esošo cauruļvadu Dn200 demontāža kanālā</t>
  </si>
  <si>
    <t>6.7</t>
  </si>
  <si>
    <t>6.8</t>
  </si>
  <si>
    <t>Esošo cauruļvadu Dn50 demontāža ēkās</t>
  </si>
  <si>
    <t>6.9</t>
  </si>
  <si>
    <t>Esošo cauruļvadu Dn65 demontāža ēkās</t>
  </si>
  <si>
    <t>6.10</t>
  </si>
  <si>
    <t>Esošo cauruļvadu Dn100 demontāža ēkās</t>
  </si>
  <si>
    <t>6.11</t>
  </si>
  <si>
    <t>Esošo cauruļvadu Dn125 demontāža ēkās</t>
  </si>
  <si>
    <t>6.12</t>
  </si>
  <si>
    <t>Esošo cauruļvadu Dn200 demontāža ēkās</t>
  </si>
  <si>
    <t>Ēkās esošās armatūras, slīdošo un nekustīgo balstu demontāža</t>
  </si>
  <si>
    <t>Siltumtehniskās kameras demontāža kopā ar vāku, armatūru, atbalsta spilveniem, slīdošiem un nekustīgiem balstiem</t>
  </si>
  <si>
    <t>obj.</t>
  </si>
  <si>
    <t>Darbi, kas saistītie ar šķērsojumiem ar esošiem inženiertīkliem; caurules ultraskaņas pārbaudes; rakšanas atļaujas; ģeodēzijas pakalpojumi; transporta kustības organizēšana.</t>
  </si>
  <si>
    <t>Citas izmaksas</t>
  </si>
  <si>
    <t>Izmaksas darbiem, kuri ir paredzēti būvprojektā vai ir tehnoloģiski saistīti ar būvprojektā paredzēto darbu apjomu, bet nav uzskaitīti šajā tāmē:</t>
  </si>
  <si>
    <t>&lt;Darbu aprakstu sagatavo Pretendents un pievieno papildu rindas pēc saviem ieskatiem&gt;</t>
  </si>
  <si>
    <t>&lt;…&gt;</t>
  </si>
  <si>
    <t>7.</t>
  </si>
  <si>
    <t>Projeka informatīvais plakāts, būvtāfele un piemiņas plāksne.</t>
  </si>
  <si>
    <t>Caurule (Ds) 219,1 x sieniņa (b) 4,5; izolācija (Dp) 355,0 x apvalks (b) 4,5</t>
  </si>
  <si>
    <t>Caurule (Ds) 168,3 x sieniņa (b) 4,0; izolācija (Dp) 280,0 x apvalks (b) 3,9</t>
  </si>
  <si>
    <t>Caurule (Ds) 139,7 x sieniņa (b) 3,6; izolācija (Dp) 250,0 x apvalks (b) 3,6</t>
  </si>
  <si>
    <t>Caurule (Ds) 114,3 x sieniņa (b) 3,6; izolācija (Dp) 225,0 x apvalks (b) 3,4</t>
  </si>
  <si>
    <t>Caurule (Ds) 89,0 x sieniņa (b) 3,2; izolācija (Dp) 180,0 x apvalks (b) 3,0</t>
  </si>
  <si>
    <t>Caurule (Ds) 76,1 x sieniņa (b) 2,9; izolācija (Dp) 160,0 x apvalks (b) 3,0</t>
  </si>
  <si>
    <t>Caurule (Ds) 60,3 x sieniņa (b) 2,9; izolācija (Dp) 140,0 x apvalks (b) 3,0</t>
  </si>
  <si>
    <t>m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</si>
  <si>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</si>
  <si>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</si>
  <si>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</si>
  <si>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</si>
  <si>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</si>
  <si>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</si>
  <si>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</si>
  <si>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</si>
  <si>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</si>
  <si>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</si>
  <si>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</si>
  <si>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</si>
  <si>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</si>
  <si>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</si>
  <si>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</si>
  <si>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</si>
  <si>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</si>
  <si>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</si>
  <si>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</si>
  <si>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</si>
  <si>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</si>
  <si>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</si>
  <si>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</si>
  <si>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</si>
  <si>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</si>
  <si>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</si>
  <si>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</si>
  <si>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</si>
  <si>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</si>
  <si>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</si>
  <si>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</si>
  <si>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</si>
  <si>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</si>
  <si>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</si>
  <si>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</si>
  <si>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</si>
  <si>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</si>
  <si>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</si>
  <si>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</si>
  <si>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</si>
  <si>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</si>
  <si>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</si>
  <si>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</si>
  <si>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</si>
  <si>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</si>
  <si>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</si>
  <si>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</si>
  <si>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</si>
  <si>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</si>
  <si>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</si>
  <si>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</si>
  <si>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</si>
  <si>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</si>
  <si>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</si>
  <si>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</si>
  <si>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</si>
  <si>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</si>
  <si>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</si>
  <si>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</si>
  <si>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</si>
  <si>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</si>
  <si>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</si>
  <si>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</si>
  <si>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</si>
  <si>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</si>
  <si>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</si>
  <si>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</si>
  <si>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</si>
  <si>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</si>
  <si>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</si>
  <si>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</si>
  <si>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</si>
  <si>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</si>
  <si>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</si>
  <si>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5.13</t>
  </si>
  <si>
    <t>5.14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</si>
  <si>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</si>
  <si>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</si>
  <si>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</si>
  <si>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</si>
  <si>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</si>
  <si>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</si>
  <si>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</si>
  <si>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</si>
  <si>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</si>
  <si>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</si>
  <si>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</si>
  <si>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</si>
  <si>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</si>
  <si>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</si>
  <si>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8.</t>
  </si>
  <si>
    <t>Inženierbūvju kadastrālā uzmērīšana</t>
  </si>
  <si>
    <t>8.4.1</t>
  </si>
  <si>
    <t>8.4.2</t>
  </si>
  <si>
    <t>Objekta adrese: Ķekavas novads, Baložu pilsēta</t>
  </si>
  <si>
    <t>PASŪTĪTĀJA MATERIĀLI - RŪPNIECISKI IZOLĒTI CAURUĻVADI, KURUS IZPĒRK UZŅĒMĒJS</t>
  </si>
  <si>
    <t>Cauruļvadu materiāla sagatavošana un pārbaudes pirms materiālu izmantošanas iebūvei atbilstoši Tehniskās specifikācijas 2.5. un 2.7.p.</t>
  </si>
  <si>
    <t>(būvdarbu veids vai konstruktīvā elementa nosaukums)</t>
  </si>
  <si>
    <t>Lokālā tāme nr.1-1</t>
  </si>
  <si>
    <t>Būves nosaukums: Siltumtrases atjaunošana Baložu pilsētā</t>
  </si>
  <si>
    <t xml:space="preserve">Objekta nosaukums: Siltumtrases atjaunošanas būvdarbi Baložu pilsētā </t>
  </si>
  <si>
    <t>Tiešās izmaksas kopā, t. sk. darba devēja sociālais nodoklis (%)</t>
  </si>
  <si>
    <t>Paraksts, tā atšifrējums, datums</t>
  </si>
  <si>
    <t>Sastādīja: _____________________________________________</t>
  </si>
  <si>
    <t>Pārbaudīja: ___________________________________________</t>
  </si>
  <si>
    <t>Sertifikāta nr.: _________________________________________</t>
  </si>
  <si>
    <t>Lokālā tāme nr.1-2</t>
  </si>
  <si>
    <t>Lokālā tāme nr.1-3</t>
  </si>
  <si>
    <t>Lokālā tāme nr.1-7</t>
  </si>
  <si>
    <t>Lokālā tāme nr.1-6</t>
  </si>
  <si>
    <t>Lokālā tāme nr.1-5</t>
  </si>
  <si>
    <t>Lokālā tāme nr.1-4</t>
  </si>
  <si>
    <t>Lokālā tāme nr.1-8</t>
  </si>
  <si>
    <t>N.p.k.</t>
  </si>
  <si>
    <t>Kods, tāmes Nr.</t>
  </si>
  <si>
    <t>Darba veids vai konstruktīvā elementa nosaukums</t>
  </si>
  <si>
    <t>Tāmes tiešās izmaksas (Euro)</t>
  </si>
  <si>
    <t>Tai skaitā</t>
  </si>
  <si>
    <t>Darbietilpība (c/h)</t>
  </si>
  <si>
    <t>Darba alga (Euro)</t>
  </si>
  <si>
    <t>Materiāli (Euro)</t>
  </si>
  <si>
    <t>Mehānismi (Euro)</t>
  </si>
  <si>
    <t>Tāme sastādīta 2019. gada ___. ___________________</t>
  </si>
  <si>
    <t>Kopsavilkuma aprēķins Nr.</t>
  </si>
  <si>
    <t xml:space="preserve">Siltumtrases atjaunošanas būvdarbi Baložu pilsētā </t>
  </si>
  <si>
    <t>Par kopējo summu (euro)</t>
  </si>
  <si>
    <t>Kopējā darbietilpība (c/h)</t>
  </si>
  <si>
    <t>Virsizdevumi (____%)</t>
  </si>
  <si>
    <t>t.sk.darba aizsardzība</t>
  </si>
  <si>
    <t>Peļņa (____%)</t>
  </si>
  <si>
    <t>Pavisam kopā:</t>
  </si>
  <si>
    <t>KOPĀ:</t>
  </si>
  <si>
    <t>APSTIPRINU</t>
  </si>
  <si>
    <t>(Pasūtītāja paraksts un tā atšifrējums)</t>
  </si>
  <si>
    <t>_________. gada _______ ._______________________</t>
  </si>
  <si>
    <t xml:space="preserve">Būvniecības koptāme </t>
  </si>
  <si>
    <t>Nr. p.k.</t>
  </si>
  <si>
    <t>Objekta nosaukums</t>
  </si>
  <si>
    <t>PVN (21%)</t>
  </si>
  <si>
    <t xml:space="preserve">Objekta izmaksas (Euro)            </t>
  </si>
  <si>
    <t>Kods</t>
  </si>
  <si>
    <t>13-00000</t>
  </si>
  <si>
    <t>02-00000</t>
  </si>
  <si>
    <t>31-00000</t>
  </si>
  <si>
    <t>24-00000</t>
  </si>
  <si>
    <t>05-00000</t>
  </si>
  <si>
    <t>1-1</t>
  </si>
  <si>
    <t>1-2</t>
  </si>
  <si>
    <t>1-3</t>
  </si>
  <si>
    <t>1-4</t>
  </si>
  <si>
    <t>1-5</t>
  </si>
  <si>
    <t>1-6</t>
  </si>
  <si>
    <t>1-7</t>
  </si>
  <si>
    <t>1-8</t>
  </si>
  <si>
    <t>Rūpnieciski izolēts līkums 87°</t>
  </si>
  <si>
    <t>Rūpnieciski izolēts līkums 55°</t>
  </si>
  <si>
    <t>Rūpnieciski izolēts līkums 49°</t>
  </si>
  <si>
    <t>Rūpnieciski izolēts līkums 77°</t>
  </si>
  <si>
    <t>Rūpnieciski izolēts līkums 84°</t>
  </si>
  <si>
    <t>Rūpnieciski izolēts līkums 85°</t>
  </si>
  <si>
    <t>Rūpnieciski izolēts līkums 80°</t>
  </si>
  <si>
    <t>Rūpnieciski izolēts līkums 37°</t>
  </si>
  <si>
    <t>Rūpnieciski izolēts līkums 48°</t>
  </si>
  <si>
    <t>Rūpnieciski izolēts noslēgvārsts Dn65 ar nerūsējošā tērauda servisa vārstiem Dn32</t>
  </si>
  <si>
    <t>Rūpnieciski izolēts noslēgvārsts Dn150 ar nerūsējošā tērauda servisa vārstiem Dn40</t>
  </si>
  <si>
    <t>Ø76,1/160mm - Ø76,1/160mm; L1,0m, L1=0,5m; h=100mm</t>
  </si>
  <si>
    <t>Ø168,3/280mm - Ø76,1/160mm; L1,0m, L1=0,5m; h=100mm</t>
  </si>
  <si>
    <t>Ø168,3/280mm - Ø168,3/280mm; L1,2m, L1=0,6m; h=100mm</t>
  </si>
  <si>
    <t>Ø168,3/280mm - Ø76,1/160mm; L-1,5m, L1=1,0m; h=70mm</t>
  </si>
  <si>
    <t>Ø168,3/280mm - Ø76,1/160mm; L-1,0m, L1=1,0m; h=70mm</t>
  </si>
  <si>
    <t>Ø76,1/160mm - Ø76,1/160mm; L-1,5m, L1=0,8m; h=70mm</t>
  </si>
  <si>
    <t>Ø76,1/160mm - Ø76,1/160mm; L-1,0m, L1=1,1m; h=70mm</t>
  </si>
  <si>
    <t>Ø60,3/140mm; L1=1,0m; L2=1,0m</t>
  </si>
  <si>
    <t>Ø76,1/160mm; L1=1,0m; L2=1,0m</t>
  </si>
  <si>
    <t>Ø76,1/160mm; L1=1,00m; L2=0,80m</t>
  </si>
  <si>
    <t>Ø76,1/160mm; L1=1,00m; L2=0,90m</t>
  </si>
  <si>
    <t>Ø76,1/160mm; L1=1,00m; L2=1,20m</t>
  </si>
  <si>
    <t>Ø88,9/180mm; L1=1,0m; L2=1,0m</t>
  </si>
  <si>
    <t>Ø88,9/180mm; L1=1,0m; L2=1,3m</t>
  </si>
  <si>
    <t>Ø114,3/225mm; L1=1,0m; L2=1,0m</t>
  </si>
  <si>
    <t>Ø168,3/280mm; L1=0,90m; L2=0,90m</t>
  </si>
  <si>
    <t>Ø168,3/280mm; L1=0,90m; L2=1,38m</t>
  </si>
  <si>
    <t>Ø168,3/280mm; L1=1,56m; L2=1,0m</t>
  </si>
  <si>
    <t>Ø168,3/280mm; L1=2,04m; L2=1,0m</t>
  </si>
  <si>
    <t>Ø168,3/280mm; L1=1,5m; L2=1,5m</t>
  </si>
  <si>
    <t>cauruļvadam Ø76,1/160mm; L=1,0m, h=1,2m</t>
  </si>
  <si>
    <t>cauruļvadam Ø76,1/160mm; L=1,0m, h=1,0m</t>
  </si>
  <si>
    <t>cauruļvadam Ø76,1/160mm; L=1,0m, h=0,5m</t>
  </si>
  <si>
    <t>cauruļvadam Ø76,1/160mm; L=1,0m, h=1,1m</t>
  </si>
  <si>
    <t>cauruļvadam Ø168,3/280mm; L=1,20m, h=1,00m</t>
  </si>
  <si>
    <t>cauruļvadam Ø168,3/280mm; L=1,0m, h=1,5m</t>
  </si>
  <si>
    <t>cauruļvadam Ø168,3/280mm; L=1,20m, h=1,0m</t>
  </si>
  <si>
    <t>cauruļvadam Ø168,3/280mm; L=1,00m, h=1,70m</t>
  </si>
  <si>
    <t>cauruļvadam Ø76,1/160mm; L=1,00m, h=1,20m</t>
  </si>
  <si>
    <t>7</t>
  </si>
  <si>
    <t>42</t>
  </si>
  <si>
    <t>18</t>
  </si>
  <si>
    <t>108</t>
  </si>
  <si>
    <t>244,8</t>
  </si>
  <si>
    <t>1251,9</t>
  </si>
  <si>
    <t>17</t>
  </si>
  <si>
    <t>2.59</t>
  </si>
  <si>
    <t>2.60</t>
  </si>
  <si>
    <t>2.61</t>
  </si>
  <si>
    <t>2.62</t>
  </si>
  <si>
    <t>43,3</t>
  </si>
  <si>
    <t>86,6</t>
  </si>
  <si>
    <t>1044</t>
  </si>
  <si>
    <t xml:space="preserve"> </t>
  </si>
  <si>
    <t>Ø21,3×2,0mm (Dn15)</t>
  </si>
  <si>
    <t>36.0</t>
  </si>
  <si>
    <t>Ø26,9x2,6mm (Dn20)</t>
  </si>
  <si>
    <t>Ø33,7x2,6mm (Dn25)</t>
  </si>
  <si>
    <t>Ø48,3x2,6mm (Dn40)</t>
  </si>
  <si>
    <t>12.0</t>
  </si>
  <si>
    <t>Ø60,3x2,9mm (Dn50)</t>
  </si>
  <si>
    <t>173.6</t>
  </si>
  <si>
    <t>Ø76,1x2,9mm (Dn65)</t>
  </si>
  <si>
    <t>385.0</t>
  </si>
  <si>
    <t>Ø88,9x3,2mm (Dn80)</t>
  </si>
  <si>
    <t>283.8</t>
  </si>
  <si>
    <t>Ø114,3x3,6mm (Dn100)</t>
  </si>
  <si>
    <t>213.0</t>
  </si>
  <si>
    <t>Ø139,7x3,6mm (Dn125)</t>
  </si>
  <si>
    <t>62.4</t>
  </si>
  <si>
    <t>Ø168,3x4,0mm (Dn150)</t>
  </si>
  <si>
    <t>214.4</t>
  </si>
  <si>
    <t>38</t>
  </si>
  <si>
    <t>Ø168,3x4,0mm - Ø114,3x3,6mm</t>
  </si>
  <si>
    <t>Elektrometinātu tērauda cauruļvadu konusveidīga diametra pāreja</t>
  </si>
  <si>
    <t>Tērauda lodveida iemetināmais vārsts siltumtrases atgaisošanai</t>
  </si>
  <si>
    <t>Tērauda lodveida iemetināmais vārsts siltumtrases noslēgšanai</t>
  </si>
  <si>
    <t>Dn100 PN25</t>
  </si>
  <si>
    <t>5.15</t>
  </si>
  <si>
    <t>5.16</t>
  </si>
  <si>
    <t>9</t>
  </si>
  <si>
    <t>Slīdošie balstu betona atbalsta spilvens</t>
  </si>
  <si>
    <t>Smiltis bez māla un akmeņu piejaukuma ar piegādi uz būvlaukumu</t>
  </si>
  <si>
    <t>505,1</t>
  </si>
  <si>
    <t>Grunts izstrāde ar ekskavatoru ar kausu 0,65m³ (ar aizvešanu)</t>
  </si>
  <si>
    <t>1270,2</t>
  </si>
  <si>
    <t>82,0</t>
  </si>
  <si>
    <t>Pamatnes ierīkošana zem cauruļvadiem no rupjgraudainām smiltīm</t>
  </si>
  <si>
    <t>119,6</t>
  </si>
  <si>
    <t>Tranšeju aizbēršana ar rupjgraudainām smiltīm ar ekskavatoru ar sekojošu blietēšanu pa kārtām 0,20m un planēšanu ar roku darbu</t>
  </si>
  <si>
    <t>385,5</t>
  </si>
  <si>
    <t>Tranšeju aizbēršana ar grunti ar buldozeru, blietējot pa kārtām ar elektroblieti</t>
  </si>
  <si>
    <t>1352,2</t>
  </si>
  <si>
    <t>665,1</t>
  </si>
  <si>
    <t>Esoša asfalta trotuāra seguma izjaukšana un atjaunošana</t>
  </si>
  <si>
    <t>6,5</t>
  </si>
  <si>
    <t>Esoša betona bruģa trotuāra seguma izjaukšana un atjaunošana</t>
  </si>
  <si>
    <t>69,2</t>
  </si>
  <si>
    <t>108,0</t>
  </si>
  <si>
    <t>Esoša betona un betona flīžu seguma izjaukšana un atjaunošana</t>
  </si>
  <si>
    <t>141,7</t>
  </si>
  <si>
    <t>762,6</t>
  </si>
  <si>
    <t>Kanālu demontāža un utilizācija kopā ar vāku, atbalsta spilveniem, slīdošiem un nekustīgiem balstiem</t>
  </si>
  <si>
    <t>Esošo cauruļvadu Dn80 demontāža ēkās</t>
  </si>
  <si>
    <t>URF-0110, vai ekvivalents</t>
  </si>
  <si>
    <t>Neosprint 30 (krāsot 2 kārtās), vai ekvivalents</t>
  </si>
  <si>
    <t>Ø169, s=100mm, Paroc Pro Section 100, vai ekvivalents</t>
  </si>
  <si>
    <t>Ø169, s=60mm, Paroc Pro Section 100, vai ekvivalents</t>
  </si>
  <si>
    <t>Ø140, s=80mm, Paroc Pro Section 100, vai ekvivalents</t>
  </si>
  <si>
    <t>Ø140, s=60mm, Paroc Pro Section 100, vai ekvivalents</t>
  </si>
  <si>
    <t>Ø114, s=80mm, Paroc Pro Section 100, vai ekvivalents</t>
  </si>
  <si>
    <t>Ø114, s=60mm, Paroc Pro Section 100, vai ekvivalents</t>
  </si>
  <si>
    <t>Ø89, s=80mm, Paroc Pro Section 100, vai ekvivalents</t>
  </si>
  <si>
    <t>Ø89, s=50mm, Paroc Pro Section 100, vai ekvivalents</t>
  </si>
  <si>
    <t>Ø76, s=80mm, Paroc Pro Section 100, vai ekvivalents</t>
  </si>
  <si>
    <t>Ø76, s=50mm, Paroc Pro Section 100, vai ekvivalents</t>
  </si>
  <si>
    <t>Ø60, s=80mm, Paroc Pro Section 100, vai ekvivalents</t>
  </si>
  <si>
    <t>Ø60, s=50mm, Paroc Pro Section 100, vai ekvivalents</t>
  </si>
  <si>
    <t>Ø49, s=60mm, Paroc Pro Section 100, vai ekvivalents</t>
  </si>
  <si>
    <t>Ø49, s=50mm, Paroc Pro Section 100, vai ekvivalents</t>
  </si>
  <si>
    <t>Ø34, s=60mm, Paroc Pro Section 100, vai ekvivalents</t>
  </si>
  <si>
    <t>Ø34, s=40mm, Paroc Pro Section 100, vai ekvivalents</t>
  </si>
  <si>
    <t>Ø27, s=60mm, Paroc Pro Section 100, vai ekvivalents</t>
  </si>
  <si>
    <t>Ø27, s=40mm, Paroc Pro Section 100, vai ekvivalents</t>
  </si>
  <si>
    <t>Ø22, s=60mm, Paroc Pro Section 100, vai ekvivalents</t>
  </si>
  <si>
    <t>Ø22, s=40mm, Paroc Pro Section 100, vai ekvivalents</t>
  </si>
  <si>
    <t>Paroc Pro Section 100, vai ekvivalents</t>
  </si>
  <si>
    <t>VIATOP NIVEAU 700 H200 D400, vai ekvivalents</t>
  </si>
  <si>
    <t>KCP-10, vai ekvivalents</t>
  </si>
  <si>
    <t>KCP-15, vai ekvivalents</t>
  </si>
  <si>
    <t>KCP-15K, vai ekvivalents</t>
  </si>
  <si>
    <t>KC-10-06, vai ekvivalents</t>
  </si>
  <si>
    <t>KC-10-045, vai ekvivalents</t>
  </si>
  <si>
    <t>KC-15-09, vai ekvivalents</t>
  </si>
  <si>
    <t>KC-15-06, vai ekvivalents</t>
  </si>
  <si>
    <t>KC-15-045, vai ekvivalents</t>
  </si>
  <si>
    <t>KC-15-03, vai ekvivalents</t>
  </si>
  <si>
    <t>FBS-9-3-6T, vai ekvivalents</t>
  </si>
  <si>
    <t>MGTN, vai ekvivalents</t>
  </si>
  <si>
    <t>OP-3, vai ekvivalents</t>
  </si>
  <si>
    <t>T14, vai ekvivalents</t>
  </si>
  <si>
    <r>
      <t xml:space="preserve">11.3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BKS2020/4</t>
    </r>
  </si>
  <si>
    <t>Pasūtījuma Nr.: iepirkuma identifikācijas Nr.BKS2020/4</t>
  </si>
  <si>
    <r>
      <t xml:space="preserve">11.3.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BKS2020/4</t>
    </r>
  </si>
  <si>
    <r>
      <t xml:space="preserve">11.3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Nr.BKS2020/4</t>
    </r>
  </si>
  <si>
    <r>
      <t xml:space="preserve">11.3.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Nr.BKS2020/4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</si>
</sst>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5">
    <font>
      <sz val="11"/>
      <color theme="1"/>
      <name val="Calibri"/>
      <family val="2"/>
      <charset val="186"/>
      <scheme val="minor"/>
    </font>
    <font>
      <sz val="12"/>
      <color theme="1"/>
      <name val="Century Gothic"/>
      <family val="2"/>
      <charset val="186"/>
    </font>
    <font>
      <sz val="10"/>
      <color theme="1"/>
      <name val="Century Gothic"/>
      <family val="2"/>
      <charset val="204"/>
    </font>
    <font>
      <b/>
      <i/>
      <u val="double"/>
      <sz val="10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theme="1"/>
      <name val="Century Gothic"/>
      <family val="2"/>
      <charset val="186"/>
    </font>
    <font>
      <b/>
      <sz val="10"/>
      <name val="Century Gothic"/>
      <family val="2"/>
      <charset val="204"/>
    </font>
    <font>
      <sz val="10"/>
      <name val="Helv"/>
    </font>
    <font>
      <sz val="10"/>
      <name val="Century Gothic"/>
      <family val="2"/>
      <charset val="186"/>
    </font>
    <font>
      <u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i/>
      <sz val="10"/>
      <color theme="1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12"/>
      <color theme="1"/>
      <name val="Century Gothic"/>
      <family val="2"/>
      <charset val="186"/>
    </font>
    <font>
      <sz val="10"/>
      <color indexed="8"/>
      <name val="Century Gothic"/>
      <family val="2"/>
      <charset val="186"/>
    </font>
    <font>
      <b/>
      <sz val="10"/>
      <color rgb="FF414142"/>
      <name val="Century Gothic"/>
      <family val="2"/>
      <charset val="186"/>
    </font>
    <font>
      <sz val="10"/>
      <color rgb="FF414142"/>
      <name val="Century Gothic"/>
      <family val="2"/>
      <charset val="186"/>
    </font>
    <font>
      <b/>
      <sz val="14"/>
      <color rgb="FF414142"/>
      <name val="Arial"/>
      <family val="2"/>
      <charset val="186"/>
    </font>
    <font>
      <sz val="14"/>
      <name val="Century Gothic"/>
      <family val="2"/>
      <charset val="186"/>
    </font>
    <font>
      <sz val="8"/>
      <name val="Century Gothic"/>
      <family val="2"/>
      <charset val="186"/>
    </font>
    <font>
      <b/>
      <sz val="14"/>
      <name val="Arial"/>
      <family val="2"/>
    </font>
    <font>
      <b/>
      <sz val="14"/>
      <name val="Century Gothic"/>
      <family val="2"/>
      <charset val="186"/>
    </font>
    <font>
      <sz val="14"/>
      <color theme="1"/>
      <name val="Century Gothic"/>
      <family val="2"/>
      <charset val="204"/>
    </font>
    <font>
      <sz val="16"/>
      <color theme="1"/>
      <name val="Century Gothic"/>
      <family val="2"/>
      <charset val="204"/>
    </font>
    <font>
      <sz val="10"/>
      <color theme="1"/>
      <name val="osifont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4141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1414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1" quotePrefix="1" applyNumberFormat="1" applyFont="1" applyFill="1" applyAlignment="1">
      <alignment horizontal="left" vertical="center"/>
    </xf>
    <xf numFmtId="2" fontId="4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9" fontId="2" fillId="6" borderId="14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right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vertical="center"/>
    </xf>
    <xf numFmtId="49" fontId="2" fillId="4" borderId="25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6" fillId="7" borderId="0" xfId="0" applyFont="1" applyFill="1" applyBorder="1" applyAlignment="1">
      <alignment vertical="top" wrapText="1"/>
    </xf>
    <xf numFmtId="0" fontId="16" fillId="7" borderId="0" xfId="0" applyFont="1" applyFill="1" applyBorder="1" applyAlignment="1">
      <alignment horizontal="center" vertical="top" wrapText="1"/>
    </xf>
    <xf numFmtId="0" fontId="14" fillId="5" borderId="28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0" fontId="14" fillId="5" borderId="25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7" fillId="0" borderId="0" xfId="0" applyFont="1"/>
    <xf numFmtId="0" fontId="14" fillId="0" borderId="0" xfId="0" applyFont="1" applyFill="1" applyBorder="1" applyAlignment="1">
      <alignment horizontal="right" vertical="center" wrapText="1"/>
    </xf>
    <xf numFmtId="4" fontId="14" fillId="0" borderId="27" xfId="0" applyNumberFormat="1" applyFont="1" applyFill="1" applyBorder="1" applyAlignment="1">
      <alignment horizontal="right" vertical="center" wrapText="1" indent="1"/>
    </xf>
    <xf numFmtId="4" fontId="14" fillId="0" borderId="15" xfId="0" applyNumberFormat="1" applyFont="1" applyFill="1" applyBorder="1" applyAlignment="1">
      <alignment horizontal="right" vertical="center" wrapText="1" indent="1"/>
    </xf>
    <xf numFmtId="0" fontId="2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3" applyFont="1" applyFill="1" applyAlignment="1">
      <alignment horizontal="right"/>
    </xf>
    <xf numFmtId="0" fontId="18" fillId="0" borderId="0" xfId="3" applyFont="1" applyFill="1"/>
    <xf numFmtId="0" fontId="19" fillId="0" borderId="31" xfId="3" applyFont="1" applyFill="1" applyBorder="1" applyAlignment="1">
      <alignment horizontal="right" vertical="top"/>
    </xf>
    <xf numFmtId="0" fontId="8" fillId="0" borderId="0" xfId="3" applyFont="1" applyFill="1" applyAlignment="1">
      <alignment horizontal="right"/>
    </xf>
    <xf numFmtId="0" fontId="21" fillId="0" borderId="0" xfId="3" applyFont="1" applyFill="1" applyBorder="1" applyAlignment="1">
      <alignment horizontal="center"/>
    </xf>
    <xf numFmtId="0" fontId="21" fillId="0" borderId="11" xfId="3" applyFont="1" applyFill="1" applyBorder="1" applyAlignment="1">
      <alignment vertical="center" wrapText="1"/>
    </xf>
    <xf numFmtId="0" fontId="21" fillId="0" borderId="12" xfId="3" applyFont="1" applyFill="1" applyBorder="1" applyAlignment="1">
      <alignment vertical="center" wrapText="1"/>
    </xf>
    <xf numFmtId="0" fontId="21" fillId="0" borderId="13" xfId="3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0" fillId="0" borderId="9" xfId="3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49" fontId="4" fillId="0" borderId="0" xfId="1" quotePrefix="1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0" fontId="16" fillId="7" borderId="0" xfId="0" applyFont="1" applyFill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top" wrapText="1"/>
    </xf>
    <xf numFmtId="49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164" fontId="24" fillId="6" borderId="14" xfId="0" applyNumberFormat="1" applyFont="1" applyFill="1" applyBorder="1" applyAlignment="1">
      <alignment horizontal="center" vertical="center"/>
    </xf>
    <xf numFmtId="49" fontId="24" fillId="6" borderId="14" xfId="0" applyNumberFormat="1" applyFont="1" applyFill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justify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justify" vertical="center" wrapText="1"/>
    </xf>
    <xf numFmtId="2" fontId="24" fillId="6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right" vertical="center" wrapText="1"/>
    </xf>
    <xf numFmtId="0" fontId="15" fillId="7" borderId="31" xfId="0" applyFont="1" applyFill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_Aluksnes_Pilssalas_Tames sagatave" xfId="1" xr:uid="{00000000-0005-0000-0000-000001000000}"/>
    <cellStyle name="Normal_Sheet1" xfId="2" xr:uid="{00000000-0005-0000-0000-000002000000}"/>
    <cellStyle name="Style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4316075" y="4911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133600" y="37775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4316075" y="27352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4316075" y="14864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14316075" y="6768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14316075" y="5997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14316075" y="6397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14316075" y="26123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14316075" y="2530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4725650" y="9035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2133600" y="79018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4725650" y="2978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4725650" y="186366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4725650" y="10749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4725650" y="1006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4725650" y="10407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4725650" y="28752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4725650" y="28066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14725650" y="20255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2133600" y="191222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69</xdr:row>
      <xdr:rowOff>110558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14725650" y="29857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26</xdr:row>
      <xdr:rowOff>110558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14725650" y="21970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110558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14725650" y="212846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14725650" y="21627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66</xdr:row>
      <xdr:rowOff>110558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66</xdr:row>
      <xdr:rowOff>110558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4725650" y="18303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2133600" y="1716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14725650" y="39048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14725650" y="279045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14725650" y="20017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14725650" y="19332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14725650" y="19674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14725650" y="38020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14725650" y="37334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14725650" y="4568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2133600" y="3434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14725650" y="14169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14725650" y="6282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14725650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14725650" y="59398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4725650" y="14340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21</xdr:row>
      <xdr:rowOff>110558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4725650" y="13312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19</xdr:row>
      <xdr:rowOff>110558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4725650" y="12626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4725650" y="6101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/>
      </xdr:nvSpPr>
      <xdr:spPr>
        <a:xfrm>
          <a:off x="14725650" y="507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/>
      </xdr:nvSpPr>
      <xdr:spPr>
        <a:xfrm>
          <a:off x="14725650" y="4387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39B5806-2674-440E-A91D-60EDA5E5FC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F26B4A3-C8FF-4811-B0CE-99252FC8B41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ACA7E58-3A5D-4255-AC0C-405522BDE4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577A6C05-738D-4179-8101-4C79E6D62B7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E08182E-3D96-4AE2-AE38-E7462BFCC1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570E96EA-E331-4F3A-BF44-AF4B29CCE43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6029B11-2EC6-4F52-88A5-09485075B6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C4EF660F-9E74-4598-8F05-8D367C1BD3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32E570B1-805A-4F8A-B027-20C4009D36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B2962129-1663-4C70-80F4-D6F64DDABE9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885D6B6A-9C8F-4F88-9FFC-6621F195FA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6E6B250-5591-49ED-8BB1-3A6E4776FC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C170B04A-0414-4E05-A965-E0C6D000340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562EAA-B252-4E7E-8DAC-BB92783A8E9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7633D4-5B74-456A-8B32-5BA53CC9D1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0A6638F-D922-4A4B-837A-DC950EED42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0980B9E-CF98-44D1-8776-B365086E36B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87D6497-87D2-4357-BEF4-B4E983AFF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D930EABD-A63D-4383-9D86-3A3D1DC8ED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1EE717-8AB0-4B77-B88D-8238FB2C84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C292C22F-398D-4096-81FA-0DEC564737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2637C881-5DF4-4375-97E7-60F20877224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497E678-9BE0-4DB0-9215-C495B1DEB3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FDAC722A-12D8-47C7-958B-0DF2294E1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8728B670-4E5D-43BD-8F86-F1D1C380FA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F51368A-FC90-44EE-BDBD-0365E19809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8EF45BD7-2C5F-4091-8C77-7440A0DCBC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72126625-3A30-416D-B9D9-399AE032F4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F377777-A4C9-4D84-98DB-6A6B35C747E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F2AFF16B-6BCC-4BEC-94B9-20246711566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C05711CE-0FD4-4A41-B043-BF248F8A33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AC439ACE-A200-4C76-AE0A-EB1EEABA8A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87E87685-649E-4AE8-B244-7A3A781426F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D1607EAF-F287-4878-9D49-825CE0D10F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5C5EEFA-724A-4DA3-AADC-63CFD3CE4E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C6D5B57D-845D-4788-B377-657A4FBA5BB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EE404F97-01E1-478B-B7FF-390D6DC3AC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9B79011-FFD5-4417-850B-66D5239F6F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A1714F9F-1E0D-48C7-B088-76F040C677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E38A96E-35A8-41E8-ABA4-57C90EE6A8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9577224F-815C-48F1-AEDB-939FA1D2F4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CDB4FCFF-71DA-4A5B-9E25-3D784BC9172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5A8377B-B961-4500-93C2-706E5A3DDDD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E9372BD-31E4-4E81-AE03-B15342B0D2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4189FBDF-3E8B-499C-9917-5F81D914E0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0A79035-C693-4E73-92B4-45E4856C01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45ABE517-FEF1-4C6F-A28D-FAF81378F4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110F74E0-6842-49C2-91B3-5D18DE5255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DA65F3E-DF63-4323-B434-83102145FD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1BD9361-BA27-408D-B586-547B46B3D9B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8A1F1978-8373-4CC0-9F49-C7A12264B17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8E24DE98-7F7F-4110-8A92-9FF9C32DC5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EB3D88FB-494A-416B-9D50-C5CD9C56BBD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C8E5BBCA-AD61-4FBE-AA93-761067050F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E368027-D73A-4363-9227-643FC81E054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8C04F53-3FC2-4640-A10A-AA83A090B71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560FE17E-7C8D-412F-A7F7-52C94E0B93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EACDD47-8A27-44FF-B9AE-E6011B8C85E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7179999-0A87-4AF1-B8F4-DBC46A9A2D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C1AF4DD3-3159-4B52-A11D-35FE331D5F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6E9F151B-381F-4A70-B1F3-3F82A71B92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CE525EA-FAA6-4D1D-985E-9B44847AD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31D534DE-2D81-48F7-91F6-1D366BF4DE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A9557C0-CB13-4D43-A9E4-E8203043FE9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D8059911-3F93-4370-A847-5E52192E97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99C86128-3F22-4BB5-AC54-9BE7E80C30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FCDC325A-9EA5-4D3B-8C70-0ACB281723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641E496-0A1B-4C59-A6FE-BCEEA7AFCC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B0FE0A2F-EF73-4858-8ACE-3E3D1B6023C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AA4AD73A-B6CD-42DF-850B-4273E627F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0900B1-4F40-4D56-B54F-09E18020A4D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E78E2A57-B35C-4A7E-9D0A-22BD15D2FF5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070C2DD-57DC-4A72-9670-29446529D3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4710A647-16A5-4EA6-BABA-A760E84B100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A9481493-EDC9-4175-9F27-417DF08C9D5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1E777BE9-588B-4166-9DBA-2F76550B47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6A94664D-8A49-4A6E-A619-48CAD7B6DB9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5903E8B7-BD16-4127-BC5C-15F6408353C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F140D43-3599-4D4C-A617-FEF0A5B85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2F1224-2DE5-48E9-875D-B1143DCDAD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2E2C41C-78DC-4947-9734-5E12841EF6D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CF31380-54F7-40D5-82A2-CECC1EFC59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8874B56-8617-40B5-935E-96FA1C0C05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B466D942-6E58-4D78-AB94-3FA66CD883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3ACBDE6-64F3-423D-961B-B8379BBFB6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5D88496E-E112-4435-A8D0-E6CD61648B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4F458FA9-6E21-4825-9192-435428A41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D4FCEDE-BE9D-4982-B0C7-879422840D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ED061C0-64EC-4D95-BD3F-F62885F49B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B42FE795-ACEC-4423-B8D5-4B6664D085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B84E2BA-6745-47BF-A302-D12DAE2A5B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BF92CB50-960F-4F06-BC88-ECCA863B52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C5F8FAEF-B35B-4A0A-919D-B080F3E95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41113BB1-87C2-434D-BCD7-DE75FE6585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EE253D9B-82BD-4E04-BFA7-E2898FC931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784060EB-3E0D-4B40-A7A5-9DE47C1A28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B176BA0-2EDF-475C-8F55-882FC6DA289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F5C995B8-158D-44B5-AFFF-C60EF874A9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47C2E1E3-7F94-4110-AFA1-8B87E0991B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2B012D50-E0FC-42D3-BB3B-1E360B9017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D558439-25D6-49AB-96D4-162EF4E15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6329768-52BB-4247-AD06-035578A73F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EF8F6D36-2D43-4493-9A25-88F4A0CFC4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19544FB1-C14E-4912-A5DD-6016D507040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FC7DDB10-FEC1-41AF-A347-17268A9631D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5CE4E39D-21E4-48E4-A51C-AD989354DC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9A70DB7-D3A8-4467-A724-E2BFF24D10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C845F7C2-BD4B-4F6F-B815-CC0777D646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41D539C9-50DE-4FB4-8B75-8570915817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BF9064-A993-4D7A-B11C-66CA6F06CC5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17BDBC0E-CE2D-4301-A7B0-648DA363FB5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B67AA43-BECC-476D-9824-D8A5FE57F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8C32A8E-7FB5-4433-AD91-E3B5C9C6A5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219BBE2D-9193-4731-A55D-074975ACAC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2CF7B33F-EB85-49CE-BDD0-779375BB47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BB63E684-7C73-4E28-B3BA-ADA47959D2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386BE8A7-BA02-4C1B-A162-AB961A88AC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1D3B205-226A-4C16-81F4-A1B2C953927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3832C407-70AB-4324-BF5E-E44831E93A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C8F36F32-09EB-4F62-A95A-A759AC34F0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C02DC537-AA74-4DEB-AF47-E42E2D17C68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D37CA84-DCC7-4129-9553-FA6DEE009A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529B5450-141D-46D3-8CC7-F13D78AC5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88D8E4B-F634-4801-90B6-924BACE896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9650662B-ACF6-45FB-8861-D83A7BCDCA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9B86696E-BFE9-4963-BF26-E0126039E8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EB239DF3-E04A-4945-A69E-B9BC54AE3B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FEF44939-079A-4FF0-AF71-45838686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5D78B995-0D38-4700-89A2-F2C00AB0BF2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C1A56E1C-C5E3-462C-BE2A-CCCF3CA653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420A0BF3-1A4F-4605-85CA-2E890EC611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96A37E8C-AA1E-4AFA-AB45-2850C9B7610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48E3508F-765E-47DC-8323-BD694B26F4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EDE1029A-094E-4B7C-9B41-C436A35BC1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ACD0E4CA-B8F2-4E85-8C94-190354071D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8994FC0D-A35C-473B-AD12-B784F0ED7E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27F1404-B575-48B0-A41A-3F57BCDEF6E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B2176E0-2A70-48DA-9809-BF6ACFA21CC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1D4DE91-25D2-4ECC-85A0-F507226A56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3506256D-3DBF-4FCD-A87A-6AAB5B63B86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20484D7-90E1-415F-B07E-C218606893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B1134C2E-5026-4EB5-A930-7E9A75E48B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7853FC3D-BBC4-4A55-8E77-8904782730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502245F2-B57E-4F73-8035-34BAD9F14F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B2CE5387-9316-41C9-9775-E4D2A2CF77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611849AD-4335-4FEA-B938-F2FF0C2637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2B0C10F8-39D4-41CB-9CAB-47E86C8AA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FABFC990-6F30-42F9-AF56-FB351E515B6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DBD5BD78-B80F-4F44-AD2F-474938FC33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A065E8FE-5060-452F-9047-825FD46E8D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25F975C5-2BA7-41AA-97EC-2E7350762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3594A118-4C3E-4D97-9BD8-B14638234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DCDD77A6-2281-4103-8576-CFCF099EA86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370AE0B5-DC25-498C-A8C0-DD4FF8DF4F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C7FE8810-428D-4349-979A-3740E7595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FB96594E-B298-4A00-A20A-0F20DC3DFF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EDAD9BB9-71C5-4521-BD21-AE14A66E8DC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91103AEF-D24B-441E-A9B6-0E2EBC3DBC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4F04DC56-6FAE-4A6C-BEBA-F6D2EAAAD4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9335BF7-FC93-44F9-A103-770326FA597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1F50FF22-B3B5-49AB-9CAD-AAAA01DEB0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C799E8-A99F-4D97-946D-4788EB0701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E154B76-7B1E-4CCF-AD9F-7BCCBFB7C77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10EF6EF-A932-42E0-A889-984C3ECACB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BFF4FEE3-57A2-4527-BEEA-B82DE452B02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23BA3628-54FD-4B7C-9754-6BD6F4C5E0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A076903-AEF0-4DFF-969C-E6F5062E878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CFC4C21-54DA-48D0-A3C9-CEB08A2DA3C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BF824E57-290B-450F-A993-A076D2E606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EEC7756D-A44D-42E1-A166-F0891EDFBD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324DAA7-8463-473E-B4CF-06157F818BA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DFB6E205-BE1E-473F-89F1-5480081BBA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D45493BF-3129-4A1B-92D7-7BEC52B428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DC7EF1AE-0BA1-456F-9992-0E62208E46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4A2154CA-7717-47A9-AC82-703C64B4642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FE9C18B0-0FD4-4569-9439-1666C2E050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170C3C94-B438-44C2-AD35-F1C17DC75F3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7BED42C1-0C0D-4B8B-992A-F24B6277510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53C77BE8-7813-4084-B541-9A9C6942362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7CE789C-8D98-4B58-9A5C-BDF1C07A8E0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734B5ED1-9862-4F30-AFDF-2C376933DC2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1A79E9D5-045F-4752-B0F5-993F0E36B5C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E10FC443-64EE-47A2-A508-947BF89E397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740B0E26-451A-43A7-B32F-F89BBC5A6F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65A558B-5FAB-47B6-B94B-E47F2CECA18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8935E535-6A25-4778-9C10-65C47DAEE33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13EC8FF6-DB9A-48F8-B64F-B7C55F4B8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7FB3B1D4-01EC-4312-B2FF-58539630A0F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CEA08A9B-879F-4B5A-BCA5-BA89020D3D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941BF5FD-EAF4-49CE-835F-1956B840384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C2ABDD2-7C79-4044-A3CA-122C8D291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6E8F8CC6-2162-46DB-B4CF-EA95B4A8C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7142D94-0B61-4EE4-873B-75FC790E72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40F1CC-B458-4292-B2FD-1C3DE3F940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C5574DC-5B15-40A0-8338-CEEED87ACC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216CCF91-1E47-438B-827A-14A8D589F49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83A48C6B-6742-4AD7-B326-23FB2D7890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AB360D0-D4AA-4023-8F03-269A63A2F07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69F0813B-B9D4-452F-9677-C9CA5C0737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240DF3FE-06EC-4134-8BB6-10075174F61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44D99721-D9CD-48D8-8230-0ADB233E1C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8A25E08C-C992-4826-BDEB-D0B5613B52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4001ADB-4FB2-4191-BA00-BD3F1C0F18C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3C5BC3C2-632F-4F4C-87AC-FB31C57D36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BECDC3B6-CF04-4E3F-93A5-6287C90D2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B3EC5A91-54C6-4FDD-A2CF-4664551E822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A76A056-8D93-4D3F-80F0-631D64F5F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32144C17-9851-4BE8-95F0-7D3DB0D855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8F9853C0-F39C-4A83-9E90-BD828F9D88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C43AF8FB-89A6-40DF-95A1-EBEB558D3B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F6B0F4F1-965D-43D6-9AE1-C73C940259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D91667AF-D59D-454C-889A-6C5FCE106C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6AA6C32-723E-4F82-9DE7-1FDF78ACA0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5E8BCBA5-5209-40C6-928F-B99B2CE865B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AB223136-79C0-40F1-B91E-FA668608BB5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84EF5E1-05BD-4B43-AB17-A4AAC43E2F4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04EC11C-B521-43D0-B831-5A6D8C8931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65EC9B17-124D-40AB-A8CB-221821A2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A00DCA7-4750-4CF4-B2BB-698DD015E16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2FDBEFE-EADD-4B13-A08F-D095490578D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921E34B-2738-4B54-B005-A03375B2A5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DF5EFE6-BACE-41CF-9770-510CA1A9B52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8E606657-7788-4766-8D87-EED75BBBFC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C2FE8A3E-9790-4588-9223-DB2FACD252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1F818AE4-1C10-40DA-85C3-77EC891BCD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4E1092B8-4BE3-427B-914D-44FFE2ABC3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BDD1E59-A395-4D35-97E7-D45F10EE6E1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F4668C47-0972-4DD1-B8AD-F95D80498E5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5EDAC70B-6B81-4807-94EA-31DBC4EEDAA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3F0A2A88-27F1-4C7E-B187-75036B4B566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87877046-C867-4E6C-99BA-43A5D5E4ABE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84754E-B340-49D7-A7C9-342205AD6F9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94E028EA-8A7B-4447-9AD0-ABE69689116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195373EF-9A10-4927-B68E-15C3B7D1E3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AEC15B3-93AB-45E0-8FB9-66FF11D556C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3527704-A424-40E0-AF51-FBFF5E34A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77221791-FBFE-4A64-9059-51900EB627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1D4A4C6-0961-46E0-B953-7D4D1887864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1757A400-B8A1-433E-AE1B-4F278DE142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6B42663D-1A54-45CE-9A49-BAFE7388AC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E35E5CC2-EFB6-4EFA-AECA-7F1724DCC0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6BD9F11C-0F53-4E7A-AFEF-189FFC2FC5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50128F1B-69E0-49D5-9DE7-2908ED1EDC0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9D3BC750-0FEB-4FC2-A21B-6449BC2EA91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DCCBC1FA-E45A-4BF1-A887-FF0480C5C2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AE2606AE-2820-45A4-AFE1-80FAC9CBA2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99ED76B8-F808-4226-94AA-E2CA4A5EB7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F237979-833E-4A65-B0CF-025D2A5834B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234599B5-B698-48F4-B378-573AA140CA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25449415-AD64-43E4-AD66-4DF14F9F584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A43A800A-1D44-41C9-92FE-F700302FD86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9F6D3EE1-E1EB-4E12-B4FD-EA19417FC9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6A119CFA-19D6-4C39-9918-0C0A0C2EAF0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2334ED98-AC17-4971-B86A-8B66826B0B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16C131E7-D35E-40E5-8307-AE42BE4F77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FCAD678-8399-4D7B-A82F-333A996CCC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5AF7DF07-80D0-40A1-A95D-0687D246C7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1264C9EB-25D0-4AEF-A678-1474563118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3081212A-8A7F-4BDC-AD8D-4B84A86B82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4298ADA4-6F9A-4F5A-A847-F63881D0CB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507BED9D-3876-4F60-9D3A-986843B26F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B38FDCA0-83B7-4AA8-80DA-DAC55A423A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697C7C6-A863-431B-80C7-6189D72AF9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3A0E131-EE3D-4729-A57D-4B35B77A15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20061AF7-B194-427E-B430-0AEA7B120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A8C2119D-2C8C-4CE6-AF1E-B10E9B475D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CF90D1F8-EE70-497E-AC64-D4534537472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83CB31D7-EADB-4A14-99E4-E89D4E7A95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22CD2F27-8868-48B2-B58C-DCA2574A08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5C9F9AF3-0FA4-4D5F-86D2-8E924CEB664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89056AB7-CBD9-468E-825A-75F43656FD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AF6642-3EBF-4877-A4E8-DBB4AA4FF0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10460DB4-76C0-426B-8A6B-E35D28F281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E435C5ED-680A-4E48-8BFA-FDAC42212D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7578A2D0-7799-487C-9B35-0E0305635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392D80D3-EDE4-4E6E-B40C-3BCE933026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5A58802-55A8-4336-BB3A-E4906AFE7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4A85F4-86EC-41DB-A3F4-9B40B69DE2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B9A2E27E-30F3-4342-A10E-C3B4134BDA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E97B13D2-7E0D-4465-BD47-BB37B6D196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211F9B32-3F9D-4BBA-9AFF-C284DCB5C4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2D542C8-9016-40C4-ACD7-C29C69FE0B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519EA69-4CB0-4A2A-9186-FAD31A0991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2C5E585-E862-436B-8CC5-F9E07DC4FD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1623BD2-102F-46F9-AD03-80350386F8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FDD4AA04-DEC7-4806-9E6A-34CBA5F428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D09E782C-DFD4-473D-A75C-F9291327B6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E80200A0-5DC0-4B41-BA26-608D676727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2B7521B-24AE-4F78-85D9-BA7FE8D037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263422D8-D6B8-4EF5-A6BF-B8115CD816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738C48ED-38CD-4658-9B89-9AC4D6FBFCC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C155F5CB-8AB7-4D93-ACAA-C4BA5448F25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53CE15CD-E18E-42DD-8A54-81AB895697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36E28416-AE04-4948-A62B-9912D4C754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11677BA-9522-4539-9AE9-510C70325B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327CB53B-182B-4D9F-878D-A18D6A61A1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B09A299-60A5-43A0-8DFD-C2B4DC731F8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25458EB0-A97B-4F6E-9895-6FBDC93F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1B979739-EEB6-4285-8904-5F67D50CA17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DAA72188-164B-47D9-93E1-4E263A652F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8ABCAE1-5AC6-4857-8C48-8390232770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C15281C7-E476-4C57-96A8-73ABBED4E2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447329F-59AB-4AE0-B2B2-FCD0EEFBB4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3C2C0853-1991-47A9-830D-473BE0EF0C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9A79119-B74B-4CBA-B743-62B476178E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3B6036CD-CEE5-4168-ADE5-8CCE8CE053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C5E36D3-EFBE-4D6D-A2F1-7243DC8D24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B9AD7475-3F28-4B95-BA43-30C3830197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85EAF8EE-6243-410B-9F0E-5427DB43A8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E3CD3B22-C00A-4E79-BB77-3CD67C7AD3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41ED40D6-61B6-467D-AC89-9391BD76F6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DF36D695-0676-46F3-A739-58C2AB338D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9BEA52FA-6957-4DF6-9C94-0E4872CC6B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3D38541-3272-438A-9C0E-B09B329FF3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9D1BE6C-8803-42E0-B770-AA6E5E69D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CB2B0BCD-43AE-4ED6-AA2B-EB2B686C4F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2503BC0D-8CF5-4883-9CD6-97758F1FF0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C9709AEC-44A7-4426-96C7-6F517371B5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31B4FCF-C41C-4A22-9DD5-D13581938E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F54D6385-AFFE-41F4-BAD9-C60D725B99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E75EC06C-2DE7-48EF-B2CE-F5B25BE786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1E841784-D3DA-4BB4-B6A4-15B952AADA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28E3FFE4-E82E-4B85-BC09-EC7930C603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81A17895-4C60-4657-BC13-EF4D9180D5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1D867314-02F4-409C-A3FE-6DB100646B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1AED5652-2851-4686-B8A7-8C9254D95D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45B1E63C-464D-4E68-8D77-2CBA118A92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29635AF1-693E-4FBF-8785-1F883F529F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FA9E4F4-08D4-4230-AB6D-B1B317D790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53DCFA7A-536A-4AB9-921B-A668E45559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2BFF16EE-82D3-4FA2-A737-DCCDEC82E5B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11B2F13D-5ABF-4A91-9CBE-553765D80A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C539D695-5812-4A81-BB20-F6EE47D1D7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533AE3D-D06F-4D7C-9872-FD295B166D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CFDDD564-834D-4CFC-A52A-527A77F953B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F6840833-59BE-453D-B5BD-8C427C39F8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6FB5EF3C-451F-4CC9-8556-4675F0A287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7C56F1F2-5067-4AB9-B17F-A19A886A7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FDE097AB-9E8A-47B1-968A-F37987D0AAD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6DABB8B-ABD5-4146-8F59-4D9EE660B77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B4E25B93-7CBE-44FD-9685-C04F3669E5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1B2BB53E-F3D2-4E04-B9FA-B2E71F90284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60189FC5-0774-4FD5-9961-EAC31891144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4BDB290-225A-41BC-BDA5-6B7AA05858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717BD7AD-27E2-4042-AE1D-12EA13AC5D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FC5F4EA2-9F34-48B5-90BD-5E6545251F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2761B598-8308-4282-A5B3-0A7FBA52437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C735D45C-B7A8-4C8E-9DEC-849985A609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CDE0ABAE-15ED-454E-86AD-771F861945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5E1FDD75-1850-4922-9C04-2AFCE62904C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E25EA20E-D297-4353-94D5-623478DF98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EB4AA57F-8D54-499C-B70E-846ADB37BA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C58AC30A-E671-401C-B276-042B11B8A6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E79A6A0E-3235-44F8-8BAF-2C8D6EB495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E5ABF51F-19A6-43AC-834D-1D6054D3A0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9BCA336E-1D87-4381-8EF9-D9E6754B21E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8021482C-23B8-443A-BA26-0DA51653C9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45785542-DD56-46C3-A862-07BB4B9DCB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9A69DFA-9011-4890-A5F0-2BB303DAC9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DF670A72-B198-4700-9312-AC9DF7E15B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F5B6AA05-667C-474B-AE7A-9BE47555D9F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5AFF4734-7066-4E84-974A-BEBF655DA3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631BC1FF-76A1-435F-AA02-B29636DBF4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F39A422-93B8-4877-BB32-AF893D0B62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86625ED8-2203-4CDD-9723-37D23D1064C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6D5A84D0-88F7-4EF1-BF0B-B6F652703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3DA12FBA-08C8-4C93-8540-42FB5180E2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F5ED428-B1DF-41D6-B195-071FCE2391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64629CF-192D-474D-A078-E11737419D5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D777A5BA-E90C-4FF7-9DE7-06427AB634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C96A20DB-623A-4CAA-8DE4-BE8028F252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C1209539-9D30-4D67-9763-CCC6A34F8B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22BD050-B199-48DB-B16E-161FC0C7A1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451657FB-0FA3-457E-83F5-A455B3EC03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6FEA5868-007D-441F-9158-10D72ECEB3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48A916D0-BFB8-4043-9D21-8B68DEB46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0C40502-490E-455D-B9EF-9E4B90FC68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5D4E6749-B44F-433D-B615-F116BED69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F81EEA05-BB6F-463E-81CE-3AFF7B74AF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1D2516ED-0AE6-4FDB-8F1E-F1CC3C8F743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AFEBAB43-86D7-4058-B4FE-07258D893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D62E939F-855C-4DB7-B792-E0AC936031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40C053C-1D89-42C1-8351-A14B861FD1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58FA9258-E1E5-4CEC-8DAA-3A8DB6054E6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C09A72C-DC46-486E-AE71-87C02897C3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9370AD96-7B25-4764-B51B-F6D26EBAC3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DD4AA81-517E-415F-918A-FBED999B40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1DA21857-91A3-4281-ACDF-DF24E63749C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3BB0F87-8945-4458-A205-1B21B90D13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66815836-56A2-46D7-BE93-FC293D36DD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9D8BD73B-8113-4973-B526-4D9D247EEA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818CB298-C0DB-4157-8E36-B63DB5C420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25029183-45A7-4DE9-9AA9-44D12283F1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4FD3BB7-7F8B-4433-9D9F-041D01A406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100242B4-7111-494A-819E-9A3A04152F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7FA90D55-C7D4-4A45-861E-7E74A0BCD9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3383DFE-A130-43BD-9528-B92B076F60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955A02B4-FBFB-4682-B7AA-91226AFA33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52927A6-C808-4848-9F63-989953F432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9C9F92F1-4FA0-41FD-B6B2-6E89B355A2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B767078-1C72-49A7-ABF4-FC28A12142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8193547B-B0A8-4930-8DA9-9FDAFB647A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3D4E72BA-1002-42CE-A7CB-F05490300A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22E3B714-9238-498F-A9B5-B1E53E7ECE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48592AB2-9011-4AC6-954F-2840EEC80F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85DDF003-0140-4A89-847D-7271E39AF1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EFE0BF3B-3765-4D71-885E-F496EDA4673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6F72C2E2-4E01-4307-A669-605B9CAFA47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DD7030D1-6D04-4C0A-8AFC-B544224679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8A4520FC-F58B-44D6-91F2-09EBC7B923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AC1B8F38-BF05-4405-AB30-4ECF77F3172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857ED72D-4065-4429-B160-CF33628B573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6172EFE-65FB-483A-B9EA-12C3AE0FF7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FCFD6916-78F2-4BB6-A460-0EE9102B83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5BCEB2E-7581-45D6-A88F-E5CE1CBC73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7EB70142-5E40-4F86-955A-8DB8A21750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D8F280B4-47EC-4122-B9DE-E4DBBEDE16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50CF88A-D072-4D27-9E8F-5DC2C414AA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AB0A5F4E-22C6-4AE5-94B1-A83D533255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81DD2EEB-8214-40B2-8860-4820D9938C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AEF97786-B46A-4251-93A4-52FA33A1F0D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B422A852-07B5-49AB-A869-F12B3391F3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FA831159-0779-4FD2-9845-53F3EF860C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D9C8DF18-DC95-4330-A0C5-C08489336F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2E97F80F-96AF-4FB5-81BC-CDE4126643D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DE9FCF8-8243-457E-AF93-D7392CBFC4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38DA8BE9-C37E-4409-9000-5D11ABD9C36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7CBF180-4108-4787-9A89-879645DE12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AF847C87-E259-4787-8D9A-97B23885D72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BC2C5EC1-07C9-4788-8E2E-EFF9EF3B9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CC1D4765-FF1A-4A19-92F8-38B42B68D8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7EA0B34-7439-4701-9D22-0AE3EAB15D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14D5A2F4-D0F1-408E-A0A8-C75ABCC85A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7935E3C-5D1A-4206-9A68-A6375677CCA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CD6A13B-FC76-41B7-92AC-7823C229C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77BB94F2-39BA-4FAE-8539-14B56791E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D51EE4E1-DE83-4086-AF60-FB60DFEF8B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36F550F9-D082-4D1D-99AA-6987703AF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1DC94DA3-9DB0-404C-ACAA-39A0E4154E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D0426820-8093-4EBD-83E6-E11FD27EA4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394453E8-9D53-40ED-A7EC-872D1531D38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70C26E7-2CDC-4BEF-ABE2-1D4BB1B0E1C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F4B56C2-6BB2-42F5-A2D3-C3E42B763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B75F1452-908B-47E2-A6EB-E7F51780981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46A42B00-A053-415E-A5FC-D96FBF7845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12CF013-3580-4ECF-B1B9-C1F698796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E32E4CF3-303A-473B-985F-85961EB41B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44835F1B-7E20-4847-8C7C-A320887DC3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848E39B-9BF6-456D-BA2D-CA298F372F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D80D0B75-B7C5-4D5E-B3B7-270D02BBA0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27A48F5B-1761-458B-BBA2-B71CB9D287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1F1850FB-A9D3-443A-A9AD-495F9027609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908FC8A6-F26F-4A31-8119-B0AEDC9D53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146CC3FE-369E-4276-96F0-B286929F04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9EB87E32-8D8B-4DEB-85FF-6FC19A6754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731FEED2-A1DF-430F-A729-2467E25181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7FD1F1F1-1761-482E-AEB6-5F2ECE900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5505BEBF-6CE1-4B85-9844-6F23A9247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EC380BFA-15F3-428D-AF0A-F34E75C92D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D12E4588-3D59-4FF9-ABBC-479E98F8AB5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DE5D9F62-B137-492F-A03A-D483F57F40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D349A2C-779A-4AAF-B0FB-A8F32948EA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28BE15EC-0382-4276-B0DB-3FED54E60B6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F04CC3D9-C6DD-42AB-B4EC-DD465ACAD3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2D430C2-EBFC-4D5B-963D-B603F933C1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180A209-1142-4584-A028-FED856DAFB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476F2130-54E2-4B34-ABCD-910318EB79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0563D93-B348-47C9-B512-11BB029D11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2E9E790-1C28-45CC-8E02-09C804F6D7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6667EFA5-F7E4-47C6-96D9-F7278072BE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CDCFE8D-4013-406A-858E-11F55DBE12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D18642B3-34D4-46DF-85A5-E91AB3BA130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B8D675B2-90B5-4496-A3C7-E2DDEF21877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768C3761-1BE9-49C8-A6CC-1E81B1D693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2C2B9CB3-0105-4EC3-94A9-BF60EE9CBDE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69D67A98-D6F7-42E3-87C9-7227EFE133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F7824CFC-ACD8-449E-811D-03C248E9C91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CA00233C-B653-4597-8C59-8ABF329845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8274D860-484F-40E9-91D3-752D19997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CFCFAF3C-F10B-4602-87A4-8A7BE08D0FB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0C7972F-1B92-4EF9-B56D-968AD9A02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6D178514-2E84-4407-AA1A-7062FE75C3A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96345F15-C213-416D-9D1B-682250D28A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85859363-D980-4AF9-8237-53F05BDFB2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1900D287-22A3-4A4F-B05E-EA6A466E8F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3A03C8CE-F6B7-4513-B0AE-1B6072BC52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36EE31-06D0-44AD-B15C-8762F6E1A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DEA8FD74-7D24-4158-9877-BD5D5DB13A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C8EDA4-63EF-408F-B491-CA2C6CC870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E270F9E3-6693-4B17-A2E4-A38C6204DD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6241EB3-B18F-4CB6-BCCD-3278345446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C5B1A0E7-C74B-4F5A-B511-57AA470908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C1472374-AA7C-498D-BA3D-28D2891AF6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2C29CC69-0B99-4EAD-A8FE-C27B6791E9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A8FBDD15-B69C-42C4-817F-5D7FF68163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667A4D86-9000-48D6-A588-5CA819718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8083D3B-6C89-4262-9900-5690FDF168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26346BED-AD8A-4464-9AB5-2DFAAD2CB1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32FD504F-6BAD-4F46-A84D-B07E93282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35850E0-9C4B-4AE5-B2F5-DC7382CFB7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55DB9CDE-0F10-43B1-AC8E-15AE54C0F63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5B34EB7E-3A3F-4AAF-8A34-31F79D5B2A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B1A098D9-CA24-45C4-9CB3-B76F7B8AE4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48C26976-2211-440F-A365-48F303BE214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C9F8C811-FB70-4D73-8784-FE8C8D395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6C4FFCE2-7D7E-47DA-80C8-ED4DAD23DB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96FF772F-ECD9-42C9-8036-8B80BF60F2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EE81AAC-2014-4141-8AF0-C34110F3B14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B80FB03-65FB-4956-B088-B8A3B17EEF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E32F5872-B785-4A64-8FAA-E9EC3D2126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35003BB3-C25B-480A-9DD8-3EBA2ABC46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35463B9A-3217-4527-92C6-5242DD421DD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9FFCF60B-D1E7-4517-A7B7-6F15CE88A3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C0574563-CD8F-4657-9E0C-7DE2701E5F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265E9185-5CAA-462C-8581-F11D6A1336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A733F17-AE36-4E3F-8F15-E99E27C57C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6E745CC9-B377-4563-9D99-E765F59D4D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78900B11-B1FE-4872-9744-A929735B51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9BEDC796-BE9E-44B5-B7D5-40E810DC202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15D4D1AC-4050-472C-9E21-7D5E67CD6B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DEF4CF32-D232-4349-AC66-A393326DCE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F867F9D-C55E-4AF4-A572-AE6EAB81CDE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FC88EFD1-1907-465B-8F6D-2703FED731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D8EB229-791F-4452-B828-6B2382035B0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BC9FC351-11F6-4EF5-8731-C464FB48C1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71F6EEB2-B511-456A-9565-13829BC9171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8F1E45A8-8011-4190-968A-2D661BFED5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545C1A2C-086E-4B1F-9C14-3D1AEA5D19D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E572BCDB-3413-40A7-B4B9-F9600E3D04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24FDBCCC-6A9A-49D9-855C-BEC8931786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5B42CF38-4C80-437C-93B9-7E1FE077D6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17ECFFB-0331-47C8-8E79-E5003F1C6E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2E68F4A3-96F8-4CA2-98D1-CD3466CCA93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A61AE57D-60C5-4217-8ECE-64F3DE776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1892D23D-8437-4C7E-BD1A-2F5EB51037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CBD22A8B-E8A9-4A2A-815E-FD7A0E2AA75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3A89A31E-D1E6-4EBC-BDC0-3B8B25DA63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1496DD91-B722-41D3-96FB-3FE3B23EF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ABE54FEC-2D43-4E0E-9F18-4BE62E2367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D4F7F3D9-81E8-4A1B-A962-B2EB04AE35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4FDC373-FD47-4C92-9F57-563D026E99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A5AAA664-0E9D-4A42-B7B0-948292B053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B6EB6FB8-1B45-4E1F-8781-2ABD5AA135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7357722-255B-4FD8-A1EF-60A36B3250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2675033-4186-47B8-8D6E-FDB240E091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016B877-5518-4A04-BC1E-95EDE524ED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126EB0F-21E9-42ED-B17C-F1386E129B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8441A720-3F9E-45B7-9FE7-A51F17CA8A2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49620BA-3B16-4768-AB47-EDDE963743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6228E753-E714-427C-8C57-6D32BE0DD8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D800714B-3386-4B1F-B801-EFD3BD83F1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886238E-3D60-4CC6-9246-E0FFA9F129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C7D51F4-2FE5-4DDD-AF47-5A43062861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F8E9C828-8B92-41F8-9299-900E0E7548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814ECC35-2C59-49FA-90AB-4B7B3E61A7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31B33F10-23EA-4C68-B77D-C512FDEB4F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BBE5F69-26D7-47AC-B1E2-3509EEF43B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E9299971-86F1-4881-925F-7BAB579A6B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891A428C-C10D-4DFB-A499-8E3D90CC03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1CA068E-3C4F-4519-BD75-3FC0CE693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F807115E-C816-41F2-9783-4D2B68891C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7249186-10F4-4D21-BA9C-3F0501B913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DC04503-FCE0-4574-96CE-52AB8A945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3EB3B69-C64F-4E65-90A0-94AB08B8F7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83B43C2-2CA1-4E6B-94C2-4444E79247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E2EEE37A-1507-4299-889B-CC7413DFACB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66B5A2-1B05-4A3D-9484-0E77FEBDA7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2142915A-DE83-4BD8-B46A-43DD826030F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80BE08CA-ACB4-44C3-BB28-D121B2791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117F6F34-9B64-476A-B02D-BA8156FB02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D2A3DCA0-B33B-4D4B-878A-45F3925A986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7ED99094-C477-4A90-9F2F-48CFB2FA539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7BDFB45-2D5E-444E-A6C1-229912321B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05CA981-77A1-47B6-97F8-570BDB924B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CF37123B-DED0-4635-9F53-A9C6E76363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DADB75FE-E8AC-4591-9E37-9076410859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19F5F4E9-A9DE-4AA3-A1F1-8843A148FF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E1687364-AA4C-497C-A6BC-C76395F213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56850B0-FEA0-4F08-9EFC-FBBB86516A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1A608EA-0A1C-4EDD-BF33-7C5A87767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31A6FE9B-53FC-453B-8C88-F51B513502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97EF7F06-D80B-4D3B-B5A2-73C66710BA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D4747478-086F-478F-BB26-4B7D226DDDF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27C4F912-D7B5-42C3-BF55-5DC6A4C7B8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BFC9D3EF-06A4-40E0-BE6E-0696E3F14F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C9B61E45-B21A-4F2D-BBA4-4CF3AF3127C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F8B6F301-93B8-401B-B8C8-27A11E05D7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848B7763-DD57-40C2-9E48-E81965DAE5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40F7C8EE-B097-4C2A-AF36-FBFAB069FB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C730D8D-73DD-48D9-A21B-E909674BFF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DDE73BD-341A-44CB-9B14-EE94D6C7D1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1163EA79-71B6-4291-89B6-B623EEE564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DE257F83-D1BF-413D-B8B7-B64B45866C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ACD2E911-49EA-4C82-BF15-8EFE9D071DA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778C7ED2-0569-49AA-A336-B86EC5DFD0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189A9401-AE0F-4F43-9642-0259EACD2F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C362C761-917F-46E7-BB63-2987172EE96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C41FE341-A6B9-4359-BE42-657B3B6B9B3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B6976738-7E58-430A-A8D6-374646D37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5122851-C4AE-455A-93C9-8317BBEEEE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8D592AF1-C815-4C94-8349-D606FE87ACF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A73934F3-998D-4773-B0C7-E5B609A5165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98E2E09F-FF8D-4D4E-B0D7-1F976DBE684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845A6D57-2CA0-4EFF-9B58-FDA5776ECA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822360-F819-4B29-A523-C6D09926378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A0139FD-4B43-411F-BDE1-73A923DEB0E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CE06B460-4502-46E7-A3FF-75A6451AA4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B93A48E-BE08-47C1-B0C8-EB42F19AD0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AF90818C-3F37-46C5-A71A-3E309BE700E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1311E25-B72D-4CF8-BEA2-9938BB154F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24189E76-4C07-4E26-AEB5-80A025652618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E0159FB0-90D0-4071-858D-A7DF13243A5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DDB06005-E3BB-41E7-BD78-11F0F2E729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AE1ADFF8-1CCF-4A32-B864-4E31B035B51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D89E0DB3-BCF0-4A4F-8B92-4732F934034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24982FC7-5F0E-4A51-B7F8-0D0334F2E70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57C59ADA-9B58-46DA-9AC7-25DE96B9F61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9ED4C98-CB75-4BDF-9AD6-7D3B6FE7224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92F091A6-C903-4BB8-A9F2-3A887BEED1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7B2DFA-B308-4B7D-B441-1F92A21E4D3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9F0D298-3CCF-4266-99DD-6D125587822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9EB6543-399D-4DEE-A070-2CCFD84D72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364DFE7D-18F0-4CEA-88FD-17D1F951BDC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685646C8-CF52-4A83-9480-61024DE040E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8B7FBB6E-5E66-48E9-A436-EDDCADA8A49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91F61C78-981A-4624-BC3D-77B702729CB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327F72D6-D08B-4990-8A40-F415DFC103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2E8F0591-BB45-4B16-8AA3-4808BD036B2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F3E8788B-58DD-4023-ABB4-036635A12C8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DBA3AD9E-92FF-4A60-B559-7961775803A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F749927-9F2C-46BE-9AE1-B8F7F6D7736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C5EC8079-77C4-40B7-84AE-D173CCDE333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B49534B-EE3C-44B6-8FA0-6728648D658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A71E53C-5424-4B74-BF30-720C057FA9D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7A8E973-A1BB-4BFB-B611-C1034694925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2357C1F-A97B-45F3-A06E-CF6DFF84E92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313C4FC6-1763-4E65-9854-3D3E4F38EF5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FED0962-D5C4-4CE4-9ABD-CAF921D6C8C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ABCA4A0F-3911-42A1-9764-6886EE74EDB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F2006E5-3B0B-4E28-A1BA-596DD655D77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38B471A4-DBCB-4245-83B2-1E706B17540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F3CF69CD-3B27-4E21-88B2-BD4B3756679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956D0273-C6E3-4EE1-9BED-207BEB52F9F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D258D60-F681-43EB-8B00-CAA6E81D271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726EBD85-9FCC-4133-ACCF-0D23D2B6196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83EFBCC-8132-40D1-B835-A7D9AD154C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E649ADE-C87B-4911-9378-79BDEB8410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878833B7-17F5-440B-8BFD-BCEF91ADB68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18DA8A44-D6D4-435B-A813-1BA81E4DB6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DAF46DD2-D7BB-4F64-9FF3-8620E9E5BA6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3C484703-D732-424F-A0C0-AA897ECE5FD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334F4AF-7C8E-4B2A-A65C-7F18A8EEA08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15D0B48-B32A-438C-A5BB-5B000C96BFF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513DD886-5BF8-47A9-8C5C-AD281093F1F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5ECCCAF9-DA8D-437E-96C1-66A495BD23F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F2CEBF94-E52A-4F15-B26F-A0369CB5AE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17432184-5F64-4094-8195-C87ED2AB69C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83FA81CE-3707-4091-BE98-CF4C27E955F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5FF1712-3A39-460C-B16C-3767C7B4890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7BE60CC9-A6B2-4F1C-89B7-07FD6A19686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08EE335-0551-4817-BEA8-FE9C5CE6DF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E4775146-061B-471F-832E-39636EDEC4F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91679009-83EA-4BDB-9B70-DE6B381EB4B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B0FB950B-6B46-448B-BE7E-3E2DE989395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11BF7E80-2EBB-47B0-AD3D-97065999B50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9297B65F-BDD8-43CB-A2C7-8F175519DAC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61FC041F-798D-4747-8447-D4E22CF3069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5F0C8D92-ADC1-493D-8E70-5053F53CE5D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7C75B2E7-B310-4725-ACCD-6F303507AC3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F3BBBD31-43CB-41DD-8623-997339492A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C4125403-531A-467E-96C0-4ADEBE5E40C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A50EAB9-429D-4A1E-B7E3-F7BF6AF55D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7F9A7E5-AB4D-4C3B-88C3-9AE21146B4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B06BD79-8181-4641-9852-8AE3D7A51D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D0C3C17C-59AA-4807-AC8B-25467A10FC1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6203C13-47CD-46A6-ADD6-EA54AB77E15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267506-6073-4E2D-945E-162ED76AAEA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F6FA43FC-3D5A-4028-99B5-C9F363504E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D621EDA-105F-45B0-8D9F-5652078565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D55DA04B-1C4A-4385-9A19-D398DE78C4A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1F93A299-BC40-4F73-8248-AD9718A9EA1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FCFBF6EE-2577-488F-B717-A41B84296FC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EAF725EC-0CC4-4A4B-8FED-1FCA829A04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BA1EDBE-0AA8-44BD-B22E-175C2B7E60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25C184BC-52C6-4BBA-B575-4888729768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E64DF4C-A5F8-4C20-8AF6-15C3C7AD0F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8C08E505-1E63-4B1C-9068-1F481A48A09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1C294B38-A11C-4A0A-8BC8-4C1EDB9C7D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3719BE66-5D2D-4AF3-9356-78071A8618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77B7F2-0858-448A-8910-DAC09F21D7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DD66C81-E816-491B-B6AD-A0AC38CF4A6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FEDF0295-352E-439A-A26B-1629B215255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27813918-45E1-45B6-8A64-14CF947D7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981DEB4-4614-4D5F-90FA-9EEC08F84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83EC0F2E-D335-4C5E-B232-618BFBF7830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D4AA9C2C-9908-4EEC-959B-0D43EC7B1F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26497A2A-D767-4AE7-85A1-32EBBC36D7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B76121A3-78BF-4735-A371-125FE73236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1288BC89-D8FC-457E-B0A4-665768A910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3309197B-019C-4336-B96A-C934750EF4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C59F8474-BD14-4F3C-9717-A9DA44424DA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7E61795A-8571-4EBD-AF59-5C98B262EA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AE79CDE-DC71-4BA7-93B9-434591A8F4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56A2218B-EA2A-4514-8B70-2487FDC09A1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6AC6A79D-2166-4A84-A2B2-C637887A00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1BBE582F-8B20-413E-AFF9-4AD5AC9A58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B0AC29E2-93EC-43A2-9947-00925EA570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39C69A4-1D25-4AAC-8F24-2AB606071D4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8B625F1-592A-4DFA-AFA0-9536D47069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9CC12F14-B037-495A-8A7C-671A327FF4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FA56EF6A-1150-45C7-A9E5-22F5454F783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EE95F956-338C-416D-80B7-447710BC3AE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0190AF1-E937-4BB0-9C55-3222D402BD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3F8B4154-7D75-47A1-9E44-9EA4E8AD7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B1A787C6-4D17-43F3-83E8-8D837A8586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399950A-3ECC-478A-BF3D-3D04BA4814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62D5A829-7CEF-4CA5-B017-08E4BC6893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2AB0B1ED-E065-4895-B20F-416E696A8C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C7D52FE9-AC80-4CE4-977E-F8B11D80A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2346583C-379C-40EF-9159-228340C3439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D331B045-EB10-4303-8DFF-04108E550C0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9A8630F6-6753-4827-8EE8-228D5950E8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BB9B368E-B9F3-4096-92F2-EFFF22BC03D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BE08C60-9A78-4A39-8BF7-6E1619E26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A5CF687A-2F87-49E0-9E87-09AD360BE7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A6AAFAA3-A5EA-42B4-9C3B-A1AE2640F22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ED55995C-050F-4B8E-B0B1-7BC21D9B87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FA132406-8D36-4D68-8C36-59295345DE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DA336D3C-613D-4A86-81A3-F2764507E9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71CEFE39-320C-424B-B5F6-BEECCFFD3E2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E2671FFB-642B-481E-AEB5-E616EEE5EC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710C410B-771E-4B4D-B30F-D38F4D358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C8970DA1-813E-4247-B02A-41E4780E47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10738EE7-9BCD-4442-9F11-2C1D68DEFCB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2BDADFE1-FDA7-4655-94B0-C23B5798FA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A72B609-875D-4FCD-8B24-1799A352F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AADB03D4-F92A-4B50-8ACA-4591E70A29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CF3CEE3-16C5-4ED9-BDEF-300A1A0D0C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F8C200BC-A28F-4E88-BA41-2D1F3FD70A7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25499D6D-13C6-4ABD-B0C3-549F3B7E012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5CC6C1C1-E5AA-4235-9C64-D2064943EA8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6A3F5D3D-B1BB-419A-98E5-800F33AFB5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4CF56D8-13E9-4DF1-AACC-3E5589E7A5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08CC4F3-6D76-4885-98C8-BEA5106382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C29DD6EB-F0E9-4FF3-B6D3-33E8C5B09DF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CBC5371A-3D4C-4872-8E74-E11CA081A2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BDA48BF3-E340-4A7F-8A9A-9B2A516034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EA50DF7C-6E54-4B75-BC91-F441AB92D4B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EE153F2C-411A-441C-B561-4F168F5F8E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5ED09DA7-CA17-4597-9641-AA9722D17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5F443DE6-9ED0-4798-B7F4-A8FE48BE39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3CFD079A-BBA6-487F-8D3F-B5323C422B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DB70B505-B5CD-4A54-847D-FC825FF5C3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8E2822A2-2760-4B83-9F16-CB20E59E1C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3CE47529-4AF1-41AC-87D4-E447E0EE0D0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D8683825-6809-4EEA-AC68-51425E491EB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221D6448-F292-4111-BC28-243DF50B67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6912148F-D492-4B25-B1C1-27077F94B1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124A4B4E-55F6-4056-88AF-BF33B8E6705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6C3A55F-13B7-44E9-AB0D-0970AB142C25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9D0974E5-B8DD-49B9-B39A-9893E0A43E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B22E8DDE-9695-4732-83ED-7EE80F0DE48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893BBE76-55A5-46EB-A0FA-F7056DCFD0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8551DEF9-EEDD-4C0F-9CC4-D13875D8E6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FD1668BD-A259-4B20-BE5C-5A203F9978A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D08B65C-2EF8-423A-B29A-350D7AC11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3EDC0EEF-E02D-4D36-ABE3-D52161B172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98A7739-ED88-42D9-9681-1D75643F6B7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69F63ADA-732C-4F2F-A68C-26E2C7EAB08C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EB6343C-6827-4004-B0B1-A5487D963D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E346729-2E1B-4882-B65C-2E342B7A265A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D5C52596-526D-4F1C-9DAC-81504C202F3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84E1D3E-4B7D-47FD-871A-919F1F02F26D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195FE57-BD5C-4C8A-B1B3-0DAF6B1B52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0B4FA27-E362-46CD-9AAB-96810CE1EE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9F6F4D81-002A-46B7-AF94-7EE2D0E968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F95BBC36-A0FF-4FB5-9BA3-EB161C14EDA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1D682D37-019E-409B-8853-C75C0CB3E76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65EDE591-97B0-429D-9F5E-08F0143858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F1D6584B-4E4D-4164-B491-8D4A56DF86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3BA380FF-68AA-4422-9D40-A902746784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89F2DBC-3E57-4684-8381-F351661B7AA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7401993F-79EB-4281-8CE8-977542219D1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BC1A0AAD-85A8-4956-91BF-886957A8A3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B0B66CE-5705-4D19-A164-552BCDC249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AD91B78F-0D0E-41CF-9A11-CE706040E1D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3061A015-2C2F-4B8A-A743-04060EFD6F0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A797347F-E041-4153-9B91-F683B4EC95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13A71418-30B1-45C7-8361-2F6D0C8C39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D3EA675D-A00D-4C96-B18B-C678324253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B2DF9F01-C542-498E-8E4B-F75D00F60D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F3179638-2EED-4A9F-8749-8B2CF8A057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8CE91252-DFCD-48A7-89BE-97FED5E738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E440B1CD-1E2F-4977-99C6-CFB5F2E11A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B46E7CB6-82D4-4B6C-9E4A-E625479C6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F9E2045C-7567-4A43-B98C-8C562E10232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1D96FB0A-4CFF-455B-91C0-968BC90763E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F9543DF-10F3-434D-95DC-3D359FFE93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88E3C52-FBCA-4173-B68C-81A9A6AD21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B7CA22CA-1AA3-4411-9ABB-A6FB52D8573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C43A8B60-7F52-477F-A6D6-428FC5C6450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48B5BE6A-B71D-4924-9C58-31CA01D72A1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F131DA0F-346A-45DD-8433-85771D703BF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590F5F97-ED8D-458E-A392-AD6440B449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2A45B63E-3442-4314-B3D7-2383F0F7873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217258F1-A320-4178-B01C-8E65E0054D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7C89D888-E11E-4734-A533-7EB8189455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7719B052-9583-4229-94D8-357F878038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80AAC824-AB9B-4AE3-80D1-398CF6ABFE3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A1001B82-E4F7-46FC-96A6-0EC39338DC3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3C2A7D7B-D971-429E-8536-3ABEEFC71BB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9CF4F5CF-A564-4743-806F-B21DEB4FF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C522698B-48E4-4DC9-8CD9-7882E912E9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59D9F43B-B661-4FC8-85C3-C80C35586D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4A706C5F-847D-400F-9090-7F56EF60A2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5079C037-AED1-4F85-BDEA-809685620A2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6C6A42-99D9-41B3-84E9-3A777420D8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48B30588-81DE-4945-98C0-06A1A8CF5B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8535C871-3665-4BF5-A3D3-908CF6323F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E14BFA44-F481-4B81-A3EB-90B55CD1AA1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11C05D4-AD6F-45ED-A6C9-B984E3F25F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71FF39F2-13F9-465D-8EE5-90BA3E4B17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1340E0-3561-4544-B221-3AC5EE107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F910EC2D-ABC1-4CFD-AF0B-77CD5FE6129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476E7D4B-D3A3-4DFE-932A-C29DE9D6724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1281EE84-06EA-46E6-8DAA-D0607F87E2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FCBE61F2-853B-4426-B13F-AFC87EEBF44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18B15C4-14EF-4C63-818F-2A8623F2902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9CA59DD4-D561-4467-B258-9503F47CC4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C7CD76A-FF9F-495D-ACF5-893CD53F1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28EB7BCE-9D3A-41AA-8DF4-8CABBC5D3C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4280E824-BC94-4056-9C95-8148F59E4A7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9D56B61C-8934-4F51-9BE7-549B04FF87C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DA3C8CB-6C42-44DE-A448-B56564FCA5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A09D1B6F-7013-42DE-903F-5EF864ECFDA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79C4CE31-A3F7-4C4C-A5DD-073EDFD828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7149567-C162-4825-931B-772A7C41B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9CDC3FE-3212-4E99-9EB8-520CFC1272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D7E52E6F-312F-4C71-845E-46062355AA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D70C4C7F-470F-4F01-9809-68C770BAD8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51FAB360-036F-4F26-A026-B80DE5136C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5274DCC9-E3BD-4E74-A6EC-643DF4FA63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6DDC8677-7F48-4295-82AC-1B4A015D429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AC6823EF-52EA-4451-8D23-FEEF9CEA0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1F6745BD-8849-41E8-B41E-F5C88C0F57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1DD1CEB5-6248-4FEC-ADE9-B0B539BE53E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25DE1D05-731A-4106-A44B-35DD3A18F8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D2FF35E3-DD88-461A-A0E8-E6385B1E38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7D485FBD-D285-4D20-A6A0-4C81566F35C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5AD02B58-CC64-47CB-A514-F67CF24961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8DD2AFB-838E-4C4E-A88A-0D5AB51CC57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DD0AE855-8C15-426B-87ED-96AB6BE461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7227BADD-3D9B-43BA-B457-15E706A4E67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E8708687-8304-4FCE-A36B-02CE7C1528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2789BA12-D35E-4E48-B85B-4A95B7E0AB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A8131FE6-BA2B-4642-888E-2DFCBDB935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79DE0EF8-C2CF-4EB9-8211-8A2F0161F9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7A494045-601B-43B2-A117-595399D42A8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403EE85D-AC24-4ABC-8C98-D0759012FA1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DDEBC58F-CC93-497D-8DB6-01F25E7416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A9576774-74A0-4FF9-9CB0-D2FD35AB796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F2981759-F4EC-4775-9C9E-E2B08F9558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EA482C64-7FB3-4C89-8A35-7015AB847C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9006F4EB-331E-46D4-A422-DA433BF03E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DE7A1E4A-1300-4A83-B6FC-7737E6BFFA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DB76DA08-BE1C-4F63-A640-8D7112CB08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B17BC6BA-A4E1-4B71-A713-F805EA32C1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39FB1FC1-7695-4FEA-B286-1CF0CAEA4E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86466D17-5D27-4D6F-AB6F-A27CA306D75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DE88BEFF-F419-4745-885A-669A607364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56CAE960-B0BD-4BA2-B579-FEA5340B7A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7F6B5ED4-082C-4668-B7CD-B03099DE1BA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7B30B8B6-FF86-46DD-88F6-98D013FEF05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C6C38F7-905C-48F6-AF4A-8B337BC513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785D04F0-0C06-4153-B8A6-56C4A402BC5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1A7703E7-9B7E-46A0-A5B7-8ADFB4B8C9B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FB880CD6-D54C-4CA9-B948-B1B7B8A83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F910A6F9-49BA-4585-AA22-61F36450D02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56438096-B823-4803-AD08-1E2CD19F6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A0A34A01-DCA9-4064-A31D-A58EBF25D0E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44C207C-FF1A-4BDA-ADC6-D0788A54FCC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A3521A10-9D3F-4AE1-A8FF-362FC8B2B61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F409887-9208-48C9-B256-C287F3BEFC9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33A92B8-C206-437E-8BF9-6509700196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63BAEE27-97F8-412C-8FC2-09DBCE7FFE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318FD640-2A3A-4FB6-9CB6-13FBF3C109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89237CB8-10D7-4B45-B446-215F29746D7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48384004-A19A-45C1-8143-877E3F13F50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B9BD6D92-86BF-4615-B1E4-98903D56485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179B9B2F-0391-476C-A04B-3418A6533F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63F51A12-558B-4F0F-94EF-BE3D26BF57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313BFD2-5057-4AE1-819C-878DA3C5874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CE15F263-7025-48D8-9C19-1458D610F39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99742E1-9DA8-453A-A5AF-BA18C788E0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7BF4F20F-EB99-48BD-B159-30BA1D282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EFA52EF7-C598-4984-A0D6-5FCF76B90D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148A692-A80E-4E54-87A7-D832D2645DF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61BE4BF-AAE8-4FFA-AD57-93BA226EC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DD9141EE-45C3-425A-B336-976C9648EE8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6EC9613A-22E7-49E9-B24B-331C13C7FEF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26463EE-1BC6-4EC0-A792-429ED1DC474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BB7DB21A-430F-42CE-A3FD-BF8FB42304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CACB94B6-B6EE-4613-AA6B-FB2C956613C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2C6A5ABB-AAFA-4F39-8B3D-8418E4B08BA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C29FE64B-EBA1-481C-8E90-A05AE64272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59DE4C3-D20A-4FB1-9511-008F96AE6F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F98D58FB-CF31-48A6-9A0F-D420B172A1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695D03A9-6488-4277-B7FB-0EBF1A09F2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E394125A-EA3B-4095-9F05-5AC46CFA6F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BAF010D-B05D-4C63-884A-C969C161392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70F7726D-E57D-44AA-82B9-80D9FDD1AC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2E3D4A36-98A1-407C-B052-EF9E567F59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379EBF0-0CBE-41AF-A28B-FE0084D4D59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351D9B58-8049-4DB8-A0FA-8B54031631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2C66A6C6-4463-484F-BCD9-4F069B66FB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330F68B3-40C5-4855-B364-CAAE688B84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CCDE55EA-5096-457E-8226-D96A07441D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DAC378A8-7698-4DA6-BB1E-B2AF5BD9BE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4CF1E30B-F739-4969-8657-7D680BA661F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6AA91E3-0869-4440-8E29-8FDE224271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77C22337-B438-48B2-9652-34115653D1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D4CB1ADF-C104-4A40-B549-ACF2C08C941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E920BBF1-3D02-4B5C-8730-3CB1B3661B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7646ED72-91B7-4641-9EBE-563B91C4121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209F49A2-252B-4474-9C35-F6418946E06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A792079B-912D-436A-88B1-3467C03391C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6FC494B5-F796-48C2-9C9D-676B160C759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061E184-F059-4E04-8CCB-7769A82851E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70A719EE-7E11-47AA-9D53-87250B0AAB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DFFD20D6-2859-4D8B-9E70-A26FD6A686B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EA8859B-3B77-45DC-B9D8-A27B9C7D302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1DBF2ED0-4793-4289-B1F3-C38EFD50D96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D3C73D85-60BC-47C0-B14B-566599A7E12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32624E0A-4FB0-4B97-87D9-FD67618159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A5A1B407-4627-4BDF-82BC-BC2F8BE3964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22603DF0-91A5-4D03-AC70-08F9AF1012A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59F17C74-F8F2-4DA5-A165-C28B0CF66B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FC5D2EF6-F949-4863-B093-FEC01E6BEC8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8F073BD4-1D6F-41C8-9224-97E771EF64F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E055B4AF-5582-418B-826D-4013E2F375C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B763B3D-6111-46BB-87AE-9312FD11E44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99CA5AC-72D8-427E-AC27-A3C857076E8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F1904FEF-8815-4FD6-98A8-3AB04E86AEE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9D4AF239-4859-4913-A09D-F7F8F5AB6F6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B2B4679-8FB0-4FA1-927E-FD2D27A68D7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4318C56-29FF-4476-8F7F-AB9C23FD3E7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D0EC5E86-3F35-43AB-8D66-8E2B5B324B0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3BBF3B-9E74-4D9C-B7A2-8528FB654EDF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895529B2-9349-4A72-9A75-3449BBEC968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5D37B74-2E2B-4C84-A2C5-6FA1650DCFF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7554337D-5C29-4243-899B-0D8135498CF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5B455E46-12DE-4066-863C-D30680DF00C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F775024B-EE3B-4AC9-8E01-33BF3559763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A184B2C-6AFB-440F-8418-E18503142A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9D06100-97AF-4A8A-9B5C-29EEE528ADA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9DE0516-45D3-429C-945C-5FB55CC0B0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88EC55C2-29A1-4DA2-AB8F-7B57613EE7D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DF660901-14C8-43EB-A039-96890F72B50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FB21641F-E697-4476-B7A6-6D57DCEBA98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9467D065-E45F-45A2-B13C-A3AD2D1FFAD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98B90BBF-1939-4362-8991-6C66A6A9A69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8D716207-684D-447D-9F57-3ED58D4BFEB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798F9DAE-CA53-4FE3-8BDB-BB2F6204F1A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2E219A65-139A-4290-BED1-03D8FD2111C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F8AC6019-1ECF-48E3-89BB-A84B3BF5B6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A5918D09-3917-422B-95A3-66F07EEE9B7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0E97457-E2D1-4E4C-8014-639DC4BB919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684503D2-12BF-4B2E-A9F6-C898DBB9AD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F64C47DD-3952-4B0C-A792-9AE696F9667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6230334E-417D-46C8-8701-990F82113F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E726E53-1A12-458D-8245-94126026F3B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98946BB9-7BDB-49C9-BCFD-2C19308D153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F6BB2337-1615-4AE2-A1BE-A89AF45302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F08A667C-AE5C-4B1F-8F67-FA4B5081292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F0AD06BF-555E-4850-923D-A665FEAA535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3BEB7F7A-1510-43AB-8F64-BBC20C90CE7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1291C8A2-DD7F-4C0C-A139-E6EAD93A204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18BB1F26-F9BC-464C-B68C-12D321C7706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D5E4DAB8-AA3F-4E3F-AD60-3C14CD11EA8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BA68D4D-2F1D-4CE5-82D9-7D9253644CA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89A62D5-C9AB-4361-88EB-8226ED3C254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48199A3B-D408-40A6-A359-7C1A55334A3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4C51E3D-E37C-4D59-9077-A473BACB69B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8563310F-DBCC-450C-B2E0-BEBCDD7B57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AB7FF889-869E-40DA-B1D8-5E30E80E93E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EB71C9BB-A9A0-459E-9FDB-52010293137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14AE4172-CC3A-4A57-8225-537F9E8ABF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5944C880-9A25-435F-97D7-553EAB2B451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3B90B2E9-4E69-412D-A583-E07A70D634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AA34400F-540F-4814-B646-A1C6714A6F0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CF7F7BF-07AA-48CD-ACB9-85FAA52CDB2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EDF43827-8D1A-42F9-8806-90D3150BB51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6BA13354-8519-49E2-ABCF-44370653DFC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25D8D123-E1B9-4E9E-B833-4F7480FCAF1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37266C8-8B48-4A15-ACE8-04A34B474B4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D4AE4DC1-A2EA-4AE3-A3BD-230ED525E43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FB60BED7-0843-4521-9ACD-7A21A5A43DF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6BCE1834-033C-4715-9FB2-B428AAAEAD4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F73E739D-CB3B-4FAB-A0BE-3783DBBB80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39155FE0-7AA0-440A-B250-1778B8B977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439B344-63C0-490F-9382-AE0A79710F7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32441758-9D92-40EC-BDEA-7F6852FFB9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F88002C-2DEE-42FC-8A47-92F7F62978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946BEF3A-865B-422C-8469-9ED450C3300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8CB6A38-6CDA-4FCD-967E-80E0E04910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FA11977A-B2A7-4824-8C95-7605E63E7C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E88044DA-52D7-4DFB-86B4-6618A1F3E7C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F74F075B-A4AF-41BB-9005-888616E41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F38ECDC4-7AA3-4CD8-964B-26DD4B606F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63F1B9B8-3EC4-4892-B494-D2EC547F7A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78045870-8CB2-4F46-8467-21977BE5B7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65CCCB8B-9D50-4D2A-997B-AE9BAC983B4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7CF34F16-5A96-4A3F-A334-F11D929B49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E94998F3-3A22-4980-BDFC-E201EC5400F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85DB7706-0B97-45C1-942B-883937DAD6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F9ED29F-5002-4404-87A0-49CE0A9B72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DEB22844-2DD5-49B9-A3A4-6F037B4918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5D444AC8-FB4B-425B-BD26-B5B5FCF891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719524F0-E93A-4C48-87AF-8845081401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7FA4C003-D5C6-40E1-B299-8524B500003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D05C3930-53FC-4274-8EED-C2481C8C09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94A2B9E5-8F20-4463-8680-C05C99DB199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EB0B480E-10BB-4F6A-AF84-AEA3C34754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1E18F0E-F59D-4F99-B033-118B59E3E5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4B5AD3A-5D4E-43A6-96C1-8C7B6F4C08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713F17F2-3365-4979-846E-6605D1BEC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1062A234-0153-419B-893B-1DCABF807F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DFCEF6A-110A-4C5F-8A77-8254CE4CE9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9386B96-644D-4810-A501-C0463C6B9E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4397E3A8-C3E4-4B55-BE85-8ED829F84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50C0A48D-02AB-401A-B9B8-3FF78F15497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3F2610E3-1F45-4238-B975-F44218AF4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DB0F6B0B-AF3C-4676-88AE-9378D33F4E6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317E04B4-1928-4F80-9AC4-99E12CEF89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3C2B9CE0-4BC8-4498-B1CB-D4D30485C8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4E4D5B7B-5223-4162-B3C2-8377FAF7D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71317CB3-EB79-46CA-BAA2-DACC374D4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4200B2E3-AD86-47A6-B8D7-E354BEA9F9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6553F9FC-AD71-42AD-AA05-5D02D0A9384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819DEEE0-E934-4823-9B62-715539E70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3D41525-E7CA-47F4-B7E2-BEB71A4C94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D6A62714-322C-4F25-919C-D9E12A9CCB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99C04809-BC50-48DE-9A34-2BC0C4A0643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150A7504-B06D-4E59-A108-43EA8754E8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412DA0B1-0E85-499D-B03B-2154FB83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B2F0384C-D2FD-4765-8BED-918443E2C3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44C4EF4-9B66-4D30-94CE-F3227E6C60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886F07FE-F29F-4A69-A06E-C612905214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87B3B38F-F0BB-4856-818A-30FB165AFD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692D87AC-74A6-487B-934A-951F40D03F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258986-D370-4A11-847F-169B2C29CC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BEB66829-F82F-4125-9C68-E292060445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6359BA41-1284-439C-BC89-1D834B909C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B517B73-16EB-4DC7-BDBD-EEF95CEF43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196610C9-E5FA-4919-8FE4-D45ED5A592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2F883AA2-99EB-47AF-8B98-7B48985463B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C36DF71-FCCA-445A-8052-F8807FAB13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28A07D9-D384-4032-B9B5-9505159C7D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8B8D19F6-0C78-41AD-BD5D-8BEEA221E7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40623781-6222-4C35-B97D-872B3371F9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653BCDE-2E1D-486C-BDD8-D140E99729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432D2171-5AB9-4DDC-A217-1B3559AAF10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3ECCCA1F-A870-4E02-8F21-DCC85815A6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FE9E5724-8EEE-431A-B502-1409677104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DA85DA41-3A93-4B39-8603-C6A2BA5F3D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1F5B3FB3-6E7E-49D3-A5EA-3C35D0AA5B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A057DA8B-11E0-45F2-8442-400475C835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1F271B-C2EB-4EA1-A523-CFF9363BCB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7B8F8D9E-3D72-49A0-9DC7-25D66B4A08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9F822CCD-15E0-4168-856D-628B034B6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D90C76FA-793E-4291-9D97-279FA1F1C4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F3FB891-F620-4E68-947B-DB0CE63541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117616A8-EF19-431B-BCC8-1052912512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4E75A672-621B-4C7C-A6B9-9BE047F57D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D9626F93-FEC2-4F59-A81B-6DD773F673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39992344-A308-4AED-8A61-D7FBCDEC11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62264B63-039B-40F8-AC07-88A8AC4C1CD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5CF73515-9883-4199-B57B-AA67D154B6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F6F8864-7738-4913-AAEC-1DFE9BB7B6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21E474F-F834-468F-B1AF-80255711D1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27E252BB-4152-4B32-B1B9-39047D8306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9439897-D248-4E73-A190-352A5711B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60884F40-E55B-4FB8-AF48-2471ABFEB0F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157DF6C-BCC8-43D3-A83E-860621C6BE2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C4B790D8-7756-428B-8DE9-24655312AA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B3176EB6-9187-4282-8A87-053DE8F750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6C6CBFD-6585-467E-98EF-9668B7152F2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3FCEFBAA-4EFD-4E5E-AE9C-D0D978ADBC1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F84F8473-5CAC-4C2A-933F-DEE0BD7F5D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548E882A-8BE0-43CB-9A60-2D85D5229C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A5983454-543B-4896-816B-8C12F2789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5DE21F01-B8FA-4E07-A6B1-F2D835E90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8ACA13D9-F780-4B27-B15E-90B0FF9E4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F4D7867A-EA48-4894-AD3D-B18F9771F8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52B311F-4146-4027-BA1A-10B268798E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E36470A-BDC5-4279-9462-44E6759787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A1A2B4FB-E5DB-48E3-91DB-650F44C7C18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8333049F-5CD9-4C99-B6FE-0C9768A29E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203B4C36-9FC2-4FBD-B14F-251A3203CF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B46E2EFA-A5B4-49E1-AC43-A615FD8F6E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E32E60F4-D119-4462-BD25-8A95AC604BA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3D0DFAF7-5A8B-420E-B2A8-1E62B19D71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211450DA-F319-4DD8-9537-D89E9897E2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4C1C1EF0-EDFF-43AA-83C1-6D84785486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E994F9C4-1FDA-4370-BA3D-F6217B3D632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726AB515-1612-463A-9153-27AC15D0A58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A913D657-447D-41E3-86D7-56AE4BD6C7E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7CE2600D-6B91-443F-A82A-31FEAD80DC3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AA8B9642-C8D7-42DB-9EB4-3D916E7029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38F3D5AA-FB3E-481F-AB3C-E54260F75B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32163D82-F149-4545-B500-EFED5FE6F9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DA70764D-A089-4D9F-BBFE-D11FDFE99C3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5724A25E-3E1F-47E2-97B7-6033932106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44A8FAE1-92A7-48FA-B43C-B002938AAC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C5B59AE-B815-461C-B1C2-A94B7B67C8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12E4F8D0-9936-4816-BBF7-C0A8FDB088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F5ECDC61-1567-4709-823C-5F6A36D978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79977FB7-91CA-47D9-A4DB-26A90AAF76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8CAE1012-BC6D-4A7B-99AF-3B67F46E17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395BC658-ECFD-40BB-9813-678B2E8AF0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D8967AEB-A9E5-47DB-9FDD-632BFFD151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A3057487-D681-4408-B5E7-9A16461796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D6C4D39-E225-43E9-A2E7-36B04F93B9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58DA3BD5-7C9C-4ECE-BD8A-7FBE48A15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94F151F5-C948-42B4-A7BF-1F6C978E5D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97CB4FB3-287C-4B40-9477-31CE014F36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E246BFEF-DD95-42FB-970A-0D966B681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9AE745D5-D0A3-4E4D-A03F-4D207BB5E6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BC43C083-B0F8-4C9C-AAA8-2904D1BA46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1AEF1FE6-DB60-4541-BA62-13C1139FE1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33AF9508-701F-4039-A958-D28D5081C9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264450B-4F16-4F7D-B805-381BF5E8A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6078731B-1C6B-466E-90BE-39135FAE2E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ED68188A-7647-40B2-A853-49F5FC76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38C00000-F1C0-48BB-A2A5-5146897BD5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C0C3FAE-3907-4FB2-A442-BD69603770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77FCC1A0-8C3C-4344-9ADE-405589FA75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0AB6B88-9772-40B5-AC32-68E67123E6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DB0D03F1-300B-4060-AE31-93F053AFC4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278E9FCD-7883-4142-B8CE-A6C6B18590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92D3145B-E4A5-4C1B-B18B-CE5079B94C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1D03FC9E-B6CE-47A0-BE14-9E0881CB36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3BD3BB7D-DD50-4229-947F-B253FFA7D8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DD3E7EB-1737-45AF-BD16-539ABB38ADE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519FCAD9-27E9-4633-B09F-B70A50F2A7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99B5D9A8-769D-48AD-A336-765E8EFE1B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A5ABC20-15B0-4AD3-B04E-7CE45A7D6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60E81846-4F99-460D-9343-4B8415A0F9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24C0948D-8EB6-44DC-8FEC-4BD98845A7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F72904DA-5E07-4542-A716-C3F312DCE4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61DD2987-936A-4766-B283-D799FDB115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379707E3-8C12-4396-A7F7-9184F84154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345F5392-55AF-4F88-AE75-164D9E43B8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B2ABAE00-AA85-4EB9-94F2-1F090A8F30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1EB5D71-5B38-45F9-99BA-E693D3CBEE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504FBA6-AA37-4AE9-80EF-E3FA1DDBD2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5801AE56-702E-4FD0-9782-E0DF2DF97A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5EA65F31-76AD-4993-AD4B-993CFD5A0B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24A22B36-A590-4579-9BEB-7E19F3164A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61D7F51-4E73-4DC2-8538-4D3A6D8BF5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6F644B-11ED-4BA3-AF43-19AACDA020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C904FF2C-6688-44C7-85F2-2D51EE88C6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B7A80D54-6948-473E-A2DF-E4C6B81924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9EF031F-20E5-450B-84C8-FDB3DB5CAF0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A98DEDF6-9381-4FE8-9003-3B6D2DB9D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2823B393-F1F8-48F5-B2E3-D34850F524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3C8DE831-0A20-43A3-BC86-47BE66E067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EE67B90D-80FA-44E7-B602-785277D3E28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107D7B7-B35D-43B7-B219-BF66002BD8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8DDA79E9-0828-4993-AAC6-23958691F3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6E678EF-B92C-4949-AAC0-196D67949CB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E0B1C3F2-BE52-4C32-BE29-C62AC82B052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C9A35E05-5EEB-474A-83D3-B56FED7391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6C5F3B93-265E-45A7-960C-30D263816E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CA51F5AA-6B30-4CD7-B489-8E24E41CA0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2330388D-06D4-4A97-96CB-01B569EBDC9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299FD572-9540-489A-8BF8-788CCDB577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B1844EBB-D3CD-4ABF-A001-B9A6D1E9D5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D6F03709-98C1-428D-8094-048176B2D0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810D586-F240-4F83-B19A-6806C98B16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368B717-B73C-447A-94E6-1A77FED019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FEC4C9B8-B701-4C66-A212-13D2E1EA8E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A087B12-FBA6-483F-876E-EE0D3E4001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31482202-5FF6-4455-9D89-8FCBF9599C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25E2098-7242-4955-94B5-4A6A208656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58C7366-AFBA-461B-969F-6A1594CCB34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191BA99A-57F6-4D7B-A5F0-94076D814C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4BAEE0B6-7189-4A97-9A57-A43988ABA8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22DAF74F-00C0-47D5-9B6D-823C35B94B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A9DC6096-7C05-4D7B-9B1E-1F209FEB67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5E8D3E98-A3F1-4CC8-8A97-C2C82A78C5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7CB6C5D-C7C1-46A2-910B-0D43CD91C0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650B8494-0932-43E6-995F-16DACB1E7F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81CDB4AE-A591-4C83-B5E4-F6AB998D50D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432A90A6-CA93-485A-9B42-9DF8CD588E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BCE65D3-C3ED-4796-A4AA-8BABCE35B2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AFF1429B-C863-4F80-BC46-D4286D44D0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2BF54C79-8E9E-42F7-9F0C-FD43C0BDF7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A82D806F-52EB-45AB-BE47-FC429AAE06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1FC805-58C6-41F3-86A2-2DFEAFB4B0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7D097C9-3CE4-4FBF-996C-A573DF8F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55A8329B-D7EF-4B0B-A6C8-CBD4BCE199E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A45C3C53-0086-44FE-AC9D-B8E529C9AC0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B2A58482-4D82-4A88-9C1C-A680B47F5B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ACF8463A-5720-4898-845A-E1DD4F5723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5EC363C-3908-4D69-92B5-D6A2E04EF5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ADEB6FAB-9CFA-481A-B2A2-849057A1B3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ED6B7EF-EDEF-4C6A-BF7F-A9EA58D1B0C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C5214A86-7DC6-4D31-852E-BA2B88DC1D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994676ED-281B-4300-A63B-724B03B871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82804D7E-6AF8-48B8-8EB0-7AD9E48A1B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7B62E58-A6F0-414E-8C9F-C00D585EF3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B48AD729-E3A4-4194-A564-A8521FE25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84B865DF-7210-438A-8971-885212B14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5F86F2D8-36D2-41C2-AC94-9AFA737F9E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76E62329-29DF-455A-8FC1-C77C3E65AC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CBF334C-E29E-4C41-8F16-E007D490D5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67DAF70-C352-4409-A1D8-7B702BEE7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C4DC4380-1EE5-4923-9697-F3BAA5C4913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ECF82610-4A10-4FE8-91B0-0AEF3AE73D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B95A25EF-3106-4499-BC91-03F503B4C8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074C7B1-C616-49A7-83ED-56478E72DF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B7ACA9BE-9BCF-482C-AC02-A40A2002ED0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802A1910-34E2-4893-BC12-CA42E0562D8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C322C453-BFA3-4786-9585-385458E306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AB58820F-6967-47AB-98B4-3AC4914BA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C4F0699B-6E1F-4779-8320-ED1145602E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DCDAD90-A615-4411-987E-494339DD54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6281CEAB-816B-4253-BC82-AB6C59EEAA7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347BB84D-6739-44D3-AF45-310AE8EB04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16AE9B7-9C94-4512-8989-662C1740AF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3DA5DAD-FA7A-42C2-BA7D-FB11F495D11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0C0CECF-E9D1-43FE-B871-4FF0B01AD6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E2BC249A-5F2A-46C0-8C0F-F51C925CE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B2022534-BEAC-4880-8B24-567234FEDF1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97C88820-E7A6-4569-8F1C-D0429DF162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9B7E57A7-101A-45BB-BB4D-A467139134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7DD944D7-9646-4BC7-BCD3-D95C01C409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573592C-FC3A-4986-A95D-6BE7E7A182E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3735949F-4104-4A12-9DD9-35A42E010D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4203D68D-F592-46C8-8E3F-66A8E332AE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21898D3-DE28-4012-969F-E00841A572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E69046E-756B-4BBF-AB39-DE35CD54D7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A0A5E5A3-3DB7-4B61-B6A4-E32CF039B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113715A-5FDB-43BC-AAA0-69D10873D5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D82E3C4D-1C5C-451F-86AF-46DEBA84DB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CE633E48-DFEB-4CDB-930F-9E9ACDCD1E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DEEBE94-5159-4E8E-AE47-76E85AE734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69DE720D-DAE4-4C5E-B677-37541B48F2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C1DCC279-C95F-4371-9B57-58458D254D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6B1B0F54-1A84-4174-8464-9428463483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1E031A48-8E10-41A5-88F1-7B1708E546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9A5846E-117F-484A-9EE7-04F1638735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BA6E5BEF-08EE-4524-813C-E339F480FF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B67FA7-593D-42C6-ABFF-F053DF2562B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6DFB9234-38C1-407A-BAE0-5C1B3C176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B10FE93F-FE4D-47A7-9A5C-6F861917DD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BBA019B2-3999-420D-9364-99F0BFCF4F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13467E03-D7CB-4CC4-AE25-9F8D9DE6FE7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B4545EB3-C031-4686-9C18-0E7EB6AD57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7232C924-F00D-4960-8FF8-51375B5D2DA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C7CAD9EB-B9B2-4F74-8B87-9680EF3D8E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A5CD6A4F-2CE6-431D-B13D-D4A82FCBEE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CF41DD74-041B-4B9C-A7BB-AB8B3947C5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59C57FF0-5ABE-49D6-AC44-A56907FE5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91134DA7-4061-4436-938E-0D54FD0DE1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14465986-CA5A-4DC1-91EE-BCD73C097E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17AD1B5-19B1-4065-84BC-E16452EE71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E035F9AC-1F34-4E2E-8881-C2CE14CA07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FF11827D-306D-4C09-AD63-4378696D25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0F02A0C-DAA5-4071-B1A1-3BC98C26AD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5604DCD8-C6D2-4641-94D1-007B910913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15946B6E-58A1-4939-974E-26A7B50C5E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F3F40CC8-C8B9-4DE3-B694-37D6214A07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19B2E9C4-EA39-4D64-B788-065DCB9479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E176D953-DFAB-443B-869A-319377878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A61108C6-2C1F-42DE-AE63-D4FB8E4345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96594CA8-4937-4F13-B0EA-C981E54AC8F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B057146-7AAB-4BA4-8296-8A369C7408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3232FB90-5240-4A24-A3FC-2D389C20E0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56AD62BD-6CBB-4EB3-BC81-BFF29E51C2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A084CC29-C5E1-447C-AB48-95B46F0214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F9F24F14-D497-415A-9E4E-EAF23FC128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1859BF2-4EEC-4DFC-895E-BF5FBCF7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B4B61249-7736-4E80-8144-E63E93C9A0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9E5D1E00-C02B-4CC1-8AE3-434278C204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2C47079C-263D-45AC-9C66-3A812E35C8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F918E19E-DB18-45B2-B6C0-8306500373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9F0E054-EDA8-41D4-93C6-E8FAA9E970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F8D5573E-6824-4E80-9974-371FB6072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59787EC-81A0-44B6-965E-D0C36FCC21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B90F933C-AA60-4685-B594-71EAD2CCC9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058A45-DE71-456A-8136-63E905F042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630E2094-3DD3-4C1A-AAC1-1C2D72093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EA0EC236-90DF-4190-B934-DD0CB05DFA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2917955-32A9-422E-BD7F-240929D35F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DC9EBECF-5380-4DB0-B567-E1BECE199C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9922C20-9274-4A90-90EE-A40190FCE5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611EE82E-2842-4599-A56E-3B6F667597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4CF8554C-ADDA-4032-82A3-E3F61C3487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131D1B6E-5197-4AB4-8529-EEC72EA878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BA8CAAD9-70AB-477F-AB8E-3680B70D67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43EDCE84-1090-4FE0-BC3A-35702D665BC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CBBAC3F1-B64D-41DF-890A-F8C26E6E301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9B63EB0A-AA59-4C54-AD64-F485435BA4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94BA0EF-02E8-4BA1-B252-64AAAB4C19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A7FE530-88E1-4FB5-BDE4-166BB89194F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C161FFC-CA6F-4153-986C-CD84C906C2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8DF00BF1-FB3C-4015-9110-B268A958A0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2A51C02-BD96-4094-8883-C68E334A7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A7D6E9FC-08EE-4F4A-B7D3-E3906019A3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5E977019-4FF3-4D5C-8ABF-328E69AC81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EAF9D821-609F-45B4-910A-33B93D13D1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67CC172-65A9-4621-8CED-8B8320BE83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799E4005-4048-4E0F-A419-C4C4483617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E256231-DBA4-48ED-A316-6519C30E24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F4CFD6E8-3B5A-4D27-9AC4-F3DB3D8EA4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8ABDB10-71B6-4B28-9657-6AF9A80DA1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66CACBDC-001B-48CD-9FD7-B30BA63717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6D02E7BC-0A40-4E32-878B-739B23C53A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ABFCB485-5DB6-4B11-8B17-89282065A9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E833E056-3A0A-4A4F-B32D-27F08D43EA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864B8E5C-A831-4D3F-B1B4-D7173C3AE4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E107C7F1-CB46-4462-817B-D9B8D909B6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D8BF684-CA72-4DD8-AF19-9EE990B63F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D1FC2102-3364-40BA-81C2-C04BC21DA5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0E7448D-936E-406D-A8E7-6399C0DB13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14884FC9-1B4E-435E-91DE-7417E1E35E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975E5CF-CC69-4EA6-A00B-57830837B0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E7E880AB-2334-4702-A4F2-42C2637CF3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1FF5BCBF-9DC3-400E-8B97-001A61EB61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7E6302F-CA79-43A7-A834-B7F0AB8E0A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F9326173-F5A1-4892-A991-860DD4F0E0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2BE10A81-8C0A-4105-830E-ECD8ABEDD5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4941E9B9-FD2D-453F-BFD9-32D9FCD96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9AF3979-E705-46E5-861B-7F42A88F6E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F550CC6-C513-481E-B964-A446110A93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85B32E8C-8578-404D-BC9D-D705DBA35D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4A878C4A-976B-494D-A820-927914C1AC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BE2D49D7-D799-4A58-93D4-9A37E1AD26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B82D64BA-6333-4E3B-ADA9-9AE500EDAD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13EEADCB-A067-44A6-8994-8503C574F7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C93790CF-5D16-425A-B51C-EF7ACB662E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D17F3FE7-832A-4976-9B15-574CD7072C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BDF32A10-66EA-4939-9318-ADCFD75A41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B70D0582-7062-4CE4-A534-5383B6D87F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A8A0EAC6-0B45-4AEF-A02E-5A5FBCCF22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35077D4B-D26B-41B2-B575-5E4EB30B9D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FD9A5C01-CB20-4FEE-9814-3DA2A0599B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3E13B33A-CB2B-4090-9544-8F5AC24CCA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63F218E8-7475-4E4E-8B7A-DE241BD49D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84FE7A37-737F-4905-B633-33A67A361C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DB7B6E28-6C31-4260-A507-E62B8567D6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6172B682-24E4-4915-861E-2A29252B7F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A60FF3C8-0356-4E0A-A128-E33E4BA030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D45EB1AA-3F81-4FE3-A1C0-35B16E35E3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146BCF3F-6BA8-4DBC-80F7-6D5C394BBE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D41CCDF-B640-4786-9A7D-75ECB32495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F5EDBBA3-4EA9-4935-980D-09E5E7B82E1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F47DB064-2D96-4D4D-8571-49A6B08006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3C3B480-A159-44E6-9647-2C10A8BA573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65B70321-98FB-4EC3-8619-AAA6AB33BB9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8F8A5EF3-85C6-4396-9AA6-8C1EE705A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9EC9A52A-E2EA-49C1-A66C-6054E95E4A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75776A37-281F-4BC6-A1D5-D5E44FBC53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4B79B833-1F59-4F32-A77E-F7FDD531B7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D22F578C-B9A3-40D1-B87C-9F9F9B108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D6E1E548-00C5-4D8E-A469-2AEC9AAE15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47C2792C-30D2-4845-8BA7-40ED8BF3E7E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CAD0872-4838-43D0-B9E2-3EB96D5991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4806C55-2744-4FEC-BB4A-4BDBF6231D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F4B6D325-9852-4482-921D-1CE7281FEC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DFC2F1F3-BDD9-4687-94E3-215B8634A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147ED2D5-8484-4303-A97A-ED4FB5A59D7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26138E92-8969-44B4-99EA-B5CA6C54E21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F1B3D7F-2F10-462E-B83F-53C5A33B581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47025CAB-1F7D-4D75-AC82-F7365525A8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1DF66FD-8027-416E-A265-851056409A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652387D1-F362-49A0-B182-5BABC60C11F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81AA4000-3491-4CD8-A400-D0AAD8D5A96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CC368E89-2185-4AA1-A8F6-2B5D6155E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FC152D7B-12BC-437A-8527-E7E8E6519F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65F1786F-5D21-4E1A-B2DC-95821EC632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6CF4F4E-0D48-41E5-8551-17A9747E97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E4F7FF72-98CB-4A66-81ED-BF08481840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66FF7EEC-2B11-417C-83E0-3135C67C16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8AEC6853-042E-4B8E-B639-9D2FC7502E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C6638C02-C828-44F3-B097-4FB2E483D0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525EE9B4-8F49-42BD-94DB-C941EE6D14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D13C64F3-65BC-4BB3-8D91-5E15DA03C6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9DD2ABF-5DFC-4364-A607-874D29E974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DEDD58CB-63BF-41EF-A353-67585E7C1E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31154207-5533-458A-A2C2-5EA190021F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903EE7B9-1A2F-408C-9DB2-55E5300EA2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72CA029E-FB39-4889-9DC0-FDA16E579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1E63EB1E-D768-4BFA-A5AA-52D085AF98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196E6A23-C392-4985-A3DC-A93E5CDC4E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1B7AD40C-1BF2-41A0-88B4-450FB4307D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D2FBD6E6-D71B-45C9-B28F-5B5707FA62D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70B34C6A-4A53-4C19-8089-3810A5AF75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C4D2E6A2-CC2B-4851-AC5B-102696F84CE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D301E2FC-D90B-4FA8-B7D8-13B59A2A6C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236F7C4F-DDFF-4F9B-91E1-B6B80AD866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83BA6EED-AF75-4C06-B60F-671299918B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1E7E1647-75D2-4BDD-A084-DB6A64592F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E5BAB5FD-0CD1-4284-A070-88946494112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32379B0-BD06-41B5-BE59-E99FE5FEDE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37D0E540-F063-4EE4-B18A-62264675978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8120A04A-FE2E-480F-B0C9-74A7E92B51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F8C5B687-7E31-4FF4-8110-05E19EBFFB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27313D93-11A2-4848-ADA4-B5551A53CD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4FB41ADD-4DB3-43A5-9D78-7484A902B2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115CA3B6-624A-4F19-85EF-E19CC90DEC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07FD8D9-345E-476F-B53D-F85363A1B2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63C10638-5062-4D98-96D2-62C428F1D0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3CF0139B-4408-4EF3-8F4B-0358EEC4F3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E71ABC15-7A29-4BB6-ABA4-32A0996B33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7C84D824-4880-4335-BD40-293B8BCE96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513B858A-F8EE-4948-BD5B-6DF5F549F29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B320A049-63D3-4935-97B5-96726A93BD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7B55F1D9-7FD0-4792-A672-37F5509B95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F9AF7DD6-6007-4C29-A91E-C403A71863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4269B5B9-C1D9-4574-86E6-53D5E8A66A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8E7B1A07-3750-4C09-8AD7-C51E18F12B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737E8AA8-FF60-4E7C-AF5A-B63EAC8016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6304E9FE-EE3E-4D49-A015-B4C5CD7C6A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B398FFC-CA28-4ADA-8EE1-C481C815EB3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95379DF-FA2A-4DAF-9253-EC0F7481A2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BE366E26-C380-4C62-AA82-C0AED119C3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BAFD054B-64F0-4F79-B720-8E69047E9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9D243F12-0B27-4574-A02F-836D374DBF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A2D3335A-BF77-46C0-ACAA-4AE141F889F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DA47425B-DA5B-4529-8604-F91723214D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369C9C77-FF9F-4012-BC6A-95A65210E8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ED476817-69FC-480E-A354-39144F944F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A3101F6-D479-4382-948A-6948753761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8C3ECCE7-3627-4816-BB20-B05C726C07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C059942-45CF-4A5C-A50E-2DD29CE010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808A94-712F-4172-A3AA-E64DECD2E1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5B987DA0-9DD7-4FC0-BB06-41EB5B842B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848B3979-375F-4BC5-92DE-8B7195CC08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1AA54E79-8A53-4EA8-80C3-1E0482D3FB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0BB01A4-3C77-41F2-BBDD-F1CD0D831E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CE9E559F-1C3C-4D70-853B-34F5577A56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38836210-DF00-4BAA-B246-21F7D7F77B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CA017A16-76C9-4C53-94EA-0C80EEB4F0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A3243CFB-3968-480D-898E-65A8AFE3F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7A66E96E-39DE-4DDA-9366-1848DCCFCB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33E35101-83EF-4E4D-B02A-1E3D0A02F4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66083E9F-9B37-4F10-A7BF-551FDCF7C2F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AFA01C52-7F1B-4082-ADF1-7F6107DEDF3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7DA59D3-0C88-4234-B963-7B7C22359F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F68B8D3E-108F-4ACD-A14F-38463D6CAF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91D9280C-1614-4E71-81D8-2F3846A7967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ED1FC3DB-D97A-483C-AC8A-2EF5F40E92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44ED540-9CE0-47CD-B8B5-1FEE8593FB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F7DAF9B5-2F83-4B79-A63B-C3176F64F2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1C9505FA-E903-4E3B-92B6-936D03C68F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9BAB8FC3-8ACF-43EF-82E6-B1C7706531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08C498F-B49F-4AE4-BE83-B188F856CFC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8E908AB-8068-4124-8831-4F26EA46BC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B5365EE0-2DA5-45EF-83F2-88D81029AB2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7F158CF9-37E0-4660-9672-FB46055F38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DED8A76B-49F9-4289-8AD0-7B55C89B36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F9F644C1-D22C-4B67-8B57-85BFFC98E0D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346E81A1-1493-4A57-8125-AD95C52202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7F6805B-4627-4A8E-9496-07AA056867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D6EB6234-9D66-4216-96CF-9CB5B1E66B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753E5BDB-9CAC-435D-BD21-002FB52F2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17178EB-B53F-4B3D-A116-BB274090CE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B652F66B-21C9-4466-8ABE-C39F74442C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CAA22AA-F7D5-4C17-B0B3-FE28A4F3D8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F7A8F95-8F83-449B-B82E-9B7BF95832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A8993398-ED66-4D31-887C-A0AD73E873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5DC4E60C-B39E-466B-8FA1-01946D2151C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67B1F100-5978-4723-BDCA-22639BD703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27798A80-228D-441C-A497-5582D9975AB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9593717-A8D3-4B62-B5A5-95CDD3ABAD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9D84E3A-BE49-430E-8D40-99BDCF2CA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A2823DDD-525D-4C46-9A7A-E3419FC448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4C14526D-D28C-4945-AE8C-C81FF6FDB22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DB61BD0-FE17-42B6-8319-EAE266836F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26192A9-03F2-4EAF-B5CE-2C26A133CC8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8216DCD9-8EAA-4EE6-816B-2CD2722299B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A324B3A3-C3D3-4792-8078-927F60F5C82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250C85E-1250-4A77-B0A7-7006BCAEC1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499B8198-A9C5-4C05-A405-555F17D2F0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86B26B19-AB2B-4CDC-856C-87CCB4F8B5F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ADE39A0-AE96-4323-B4A2-25625F13D3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D5450B1D-7F0F-4E47-86BE-51C67CA8F1C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63A4455-40EA-4BE8-926C-789E1211FE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9FC9DF03-BBE5-4AFD-9DAF-FE80C92075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1D0E024-B2B3-4B4C-9E73-D7B10661AF1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ECDCE02D-AD93-4316-8863-EB50D9587C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930F8F87-8DD5-4DA1-9FBD-D3978523F5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B290A84-A71F-45ED-AB2A-ECA28D6F81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7A1E89FA-D780-4C21-99B5-1486801C87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BD63261D-32F6-45CE-96ED-E507DA3A1C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F24248A4-0986-40D7-A1E1-55761BEC2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F6C10-F1CC-4470-A19B-7EEFC5EDC04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9FE1B13F-B750-4425-9F39-7555AEA192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F178701C-E5E5-412C-B411-4438D13EA70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429DA71A-BAD2-49F3-954E-1B8501643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1CFF90A1-1ECE-4C86-ADC5-C9BC86C54A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D165206A-642D-4AC1-AADF-4B36F56C43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AEEF913B-21B8-4261-93FD-07AE6BF386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EB33C6B-21B5-4A8A-8CF8-8D70344386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F1476DE-5A30-4C35-86A9-56EEFF312B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B61094E-20EF-4CDD-829E-5C4F387080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4AAE753F-CB5F-4E30-9234-7C98137128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EAAC9F1-907B-4FA1-A754-D91108400D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7622C684-C5F1-48B4-A3E6-9879A9DB55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2A695E55-208A-42F5-A5D3-C7E5C5C26E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8B2EBD02-74DD-4F4D-BB43-133494BD29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D714D907-E16D-49F0-98F9-E4B121BEDE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17D23418-ED9F-49AB-AA54-B42F8A1C20E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6B6F39-72AF-4232-BB53-71B72620AEE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2502CF91-19DF-400E-9730-F3615DCED45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35C39883-9CF6-4D40-9081-349A11936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E34FAE0-415F-4183-A873-39452E4F0C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BB7416AF-FB1B-4AEF-B6D3-C837C711470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21BB3056-D4D3-41FF-BBAB-33E672A0E3C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F6C6FD75-94AF-4BF7-B9FC-6C4DAAD5D1A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B000CD0E-A166-4674-A437-60C18C13B4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F1203DB8-D406-4B9B-BDCF-F2E0D666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79568830-8FE4-46BE-9EB8-FE251F7100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B413BE8-2A2F-4692-B68C-5C8C576A1C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92E51048-7733-4D6D-8E67-F0957021E3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BA9B3A59-4587-4A3F-852F-C029C9464F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34EE4E6E-E4BA-4251-9C79-A2C7B43BA8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9B4B5CAF-476C-4501-9851-ADEF7DC220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A3ED21E6-2DEA-411E-85CB-FAF48C65C0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112ACAD6-C587-4B3D-9DA4-6869C2E73E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C7301949-7EF5-4A6A-93D2-152E016630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5BCF54AF-441F-45AA-B957-8100037CC8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60CF0BE0-9ADE-42EF-B048-055F495D5C2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9CD4A8C7-38C9-4C9A-9D27-E5C66B6AFF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8607A71-6073-4532-A3AA-C0CC58BBF3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462C4BF9-E7A0-4757-BBE8-0CF07CE280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9B4B5EB1-A7E0-47FD-BA4D-E096811FC53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70F21535-FDE1-412E-8577-8373353B97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4C7EF20B-382A-4E6D-ABB8-9C1AB59CC6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F53058F6-80C3-4E7B-AB6F-7C72D2C591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43F4D91-D5C7-4E93-B4F3-D3CE753481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10F53F0F-659B-4983-971D-3131E85B317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360AA413-CB28-48C4-80C6-E3DCEF06D6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8700B15-E585-4ED1-85A1-B4C753CA75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93CBF507-8D8A-48FB-AF87-24DCA43BCE6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C6CD123F-E900-4DC8-8BDD-24045843E36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E2E16CEE-D0F2-4481-8DA6-4FA40893EE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417B626-5DA7-4758-A13A-B157DBD151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15A325C5-1454-4C95-A987-CA0F1F77A2C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51CCD73F-9369-4D0B-A1D1-F15A6B480CC2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583DD79-2ED4-4840-A991-C28F992B6AA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B87B2208-EBBC-402F-B100-21499972C246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B73D7CCE-3200-4A1A-BCDB-DFA7ED27EDA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B9A4940-8627-4C59-95F6-85DF4F984E9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66CC8DF2-4CA2-404E-99EB-A4884F062DD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6D3ABA7A-4930-46B8-AD34-BA612F0DF9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FBA0F45D-B2A7-47D5-BE87-3A0D8643FD9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3EE09D7F-9B4C-4F15-9C00-303CAA9CC1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38CC4301-1614-4EEA-B740-7BC9E51B73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4E9A0C8E-4087-4B3B-AF9A-B446C8C77533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E51F2E9-8963-4A0F-8795-D5E553D08D7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FFBAA9B-ED5A-43C6-A70E-0FBC9FA6C5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61174A72-3F83-432D-AEB2-7DFB9EC1E94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85C3A2BC-B8B4-4CEC-93B9-60146FB1C3D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B14320E-D751-4876-BC2D-40B7E099BF0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166969C2-C998-49A0-B1EF-8E85D68C55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900-00001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900-00002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900-0000F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900-0000F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900-0000F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900-00000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900-00000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900-00001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900-00001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900-000012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900-00001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900-000015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900-000016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900-000017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900-000018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900-000019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900-00001A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900-00001B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900-00001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900-00001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900-00002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wnloads/Lokshir/R&#299;gas%20siltums/Kandavas%20iela%2016/Kandavas%20iela_renov&#257;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ums1-buvdarbi"/>
      <sheetName val="Koef"/>
      <sheetName val="Koptāme"/>
      <sheetName val="Kopsavilkums 1"/>
      <sheetName val="1-1"/>
      <sheetName val="1-2a"/>
      <sheetName val="1-2"/>
      <sheetName val="1-3"/>
      <sheetName val="1-4"/>
      <sheetName val="1-5"/>
      <sheetName val="1-6"/>
      <sheetName val="1-7"/>
      <sheetName val="1-8"/>
      <sheetName val="1-9"/>
      <sheetName val="Apjomu_tabula"/>
      <sheetName val="Ligums2-konteineri"/>
    </sheetNames>
    <sheetDataSet>
      <sheetData sheetId="0" refreshError="1"/>
      <sheetData sheetId="1">
        <row r="3">
          <cell r="D3">
            <v>1.05</v>
          </cell>
        </row>
        <row r="4">
          <cell r="D4">
            <v>0.8</v>
          </cell>
        </row>
        <row r="7">
          <cell r="I7">
            <v>7.15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view="pageBreakPreview" zoomScaleNormal="100" zoomScaleSheetLayoutView="100" workbookViewId="0">
      <selection activeCell="B13" sqref="B13"/>
    </sheetView>
  </sheetViews>
  <sheetFormatPr defaultRowHeight="13.2"/>
  <cols>
    <col min="1" max="1" width="7" style="1" customWidth="1"/>
    <col min="2" max="2" width="15.5546875" style="1" bestFit="1" customWidth="1"/>
    <col min="3" max="3" width="76.88671875" style="1" customWidth="1"/>
    <col min="4" max="4" width="23.5546875" style="1" customWidth="1"/>
    <col min="5" max="243" width="9.109375" style="1"/>
    <col min="244" max="244" width="5.33203125" style="1" customWidth="1"/>
    <col min="245" max="245" width="46.109375" style="1" customWidth="1"/>
    <col min="246" max="247" width="9.109375" style="1"/>
    <col min="248" max="253" width="10.109375" style="1" customWidth="1"/>
    <col min="254" max="254" width="11.33203125" style="1" customWidth="1"/>
    <col min="255" max="499" width="9.109375" style="1"/>
    <col min="500" max="500" width="5.33203125" style="1" customWidth="1"/>
    <col min="501" max="501" width="46.109375" style="1" customWidth="1"/>
    <col min="502" max="503" width="9.109375" style="1"/>
    <col min="504" max="509" width="10.109375" style="1" customWidth="1"/>
    <col min="510" max="510" width="11.33203125" style="1" customWidth="1"/>
    <col min="511" max="755" width="9.109375" style="1"/>
    <col min="756" max="756" width="5.33203125" style="1" customWidth="1"/>
    <col min="757" max="757" width="46.109375" style="1" customWidth="1"/>
    <col min="758" max="759" width="9.109375" style="1"/>
    <col min="760" max="765" width="10.109375" style="1" customWidth="1"/>
    <col min="766" max="766" width="11.33203125" style="1" customWidth="1"/>
    <col min="767" max="1011" width="9.109375" style="1"/>
    <col min="1012" max="1012" width="5.33203125" style="1" customWidth="1"/>
    <col min="1013" max="1013" width="46.109375" style="1" customWidth="1"/>
    <col min="1014" max="1015" width="9.109375" style="1"/>
    <col min="1016" max="1021" width="10.109375" style="1" customWidth="1"/>
    <col min="1022" max="1022" width="11.33203125" style="1" customWidth="1"/>
    <col min="1023" max="1267" width="9.109375" style="1"/>
    <col min="1268" max="1268" width="5.33203125" style="1" customWidth="1"/>
    <col min="1269" max="1269" width="46.109375" style="1" customWidth="1"/>
    <col min="1270" max="1271" width="9.109375" style="1"/>
    <col min="1272" max="1277" width="10.109375" style="1" customWidth="1"/>
    <col min="1278" max="1278" width="11.33203125" style="1" customWidth="1"/>
    <col min="1279" max="1523" width="9.109375" style="1"/>
    <col min="1524" max="1524" width="5.33203125" style="1" customWidth="1"/>
    <col min="1525" max="1525" width="46.109375" style="1" customWidth="1"/>
    <col min="1526" max="1527" width="9.109375" style="1"/>
    <col min="1528" max="1533" width="10.109375" style="1" customWidth="1"/>
    <col min="1534" max="1534" width="11.33203125" style="1" customWidth="1"/>
    <col min="1535" max="1779" width="9.109375" style="1"/>
    <col min="1780" max="1780" width="5.33203125" style="1" customWidth="1"/>
    <col min="1781" max="1781" width="46.109375" style="1" customWidth="1"/>
    <col min="1782" max="1783" width="9.109375" style="1"/>
    <col min="1784" max="1789" width="10.109375" style="1" customWidth="1"/>
    <col min="1790" max="1790" width="11.33203125" style="1" customWidth="1"/>
    <col min="1791" max="2035" width="9.109375" style="1"/>
    <col min="2036" max="2036" width="5.33203125" style="1" customWidth="1"/>
    <col min="2037" max="2037" width="46.109375" style="1" customWidth="1"/>
    <col min="2038" max="2039" width="9.109375" style="1"/>
    <col min="2040" max="2045" width="10.109375" style="1" customWidth="1"/>
    <col min="2046" max="2046" width="11.33203125" style="1" customWidth="1"/>
    <col min="2047" max="2291" width="9.109375" style="1"/>
    <col min="2292" max="2292" width="5.33203125" style="1" customWidth="1"/>
    <col min="2293" max="2293" width="46.109375" style="1" customWidth="1"/>
    <col min="2294" max="2295" width="9.109375" style="1"/>
    <col min="2296" max="2301" width="10.109375" style="1" customWidth="1"/>
    <col min="2302" max="2302" width="11.33203125" style="1" customWidth="1"/>
    <col min="2303" max="2547" width="9.109375" style="1"/>
    <col min="2548" max="2548" width="5.33203125" style="1" customWidth="1"/>
    <col min="2549" max="2549" width="46.109375" style="1" customWidth="1"/>
    <col min="2550" max="2551" width="9.109375" style="1"/>
    <col min="2552" max="2557" width="10.109375" style="1" customWidth="1"/>
    <col min="2558" max="2558" width="11.33203125" style="1" customWidth="1"/>
    <col min="2559" max="2803" width="9.109375" style="1"/>
    <col min="2804" max="2804" width="5.33203125" style="1" customWidth="1"/>
    <col min="2805" max="2805" width="46.109375" style="1" customWidth="1"/>
    <col min="2806" max="2807" width="9.109375" style="1"/>
    <col min="2808" max="2813" width="10.109375" style="1" customWidth="1"/>
    <col min="2814" max="2814" width="11.33203125" style="1" customWidth="1"/>
    <col min="2815" max="3059" width="9.109375" style="1"/>
    <col min="3060" max="3060" width="5.33203125" style="1" customWidth="1"/>
    <col min="3061" max="3061" width="46.109375" style="1" customWidth="1"/>
    <col min="3062" max="3063" width="9.109375" style="1"/>
    <col min="3064" max="3069" width="10.109375" style="1" customWidth="1"/>
    <col min="3070" max="3070" width="11.33203125" style="1" customWidth="1"/>
    <col min="3071" max="3315" width="9.109375" style="1"/>
    <col min="3316" max="3316" width="5.33203125" style="1" customWidth="1"/>
    <col min="3317" max="3317" width="46.109375" style="1" customWidth="1"/>
    <col min="3318" max="3319" width="9.109375" style="1"/>
    <col min="3320" max="3325" width="10.109375" style="1" customWidth="1"/>
    <col min="3326" max="3326" width="11.33203125" style="1" customWidth="1"/>
    <col min="3327" max="3571" width="9.109375" style="1"/>
    <col min="3572" max="3572" width="5.33203125" style="1" customWidth="1"/>
    <col min="3573" max="3573" width="46.109375" style="1" customWidth="1"/>
    <col min="3574" max="3575" width="9.109375" style="1"/>
    <col min="3576" max="3581" width="10.109375" style="1" customWidth="1"/>
    <col min="3582" max="3582" width="11.33203125" style="1" customWidth="1"/>
    <col min="3583" max="3827" width="9.109375" style="1"/>
    <col min="3828" max="3828" width="5.33203125" style="1" customWidth="1"/>
    <col min="3829" max="3829" width="46.109375" style="1" customWidth="1"/>
    <col min="3830" max="3831" width="9.109375" style="1"/>
    <col min="3832" max="3837" width="10.109375" style="1" customWidth="1"/>
    <col min="3838" max="3838" width="11.33203125" style="1" customWidth="1"/>
    <col min="3839" max="4083" width="9.109375" style="1"/>
    <col min="4084" max="4084" width="5.33203125" style="1" customWidth="1"/>
    <col min="4085" max="4085" width="46.109375" style="1" customWidth="1"/>
    <col min="4086" max="4087" width="9.109375" style="1"/>
    <col min="4088" max="4093" width="10.109375" style="1" customWidth="1"/>
    <col min="4094" max="4094" width="11.33203125" style="1" customWidth="1"/>
    <col min="4095" max="4339" width="9.109375" style="1"/>
    <col min="4340" max="4340" width="5.33203125" style="1" customWidth="1"/>
    <col min="4341" max="4341" width="46.109375" style="1" customWidth="1"/>
    <col min="4342" max="4343" width="9.109375" style="1"/>
    <col min="4344" max="4349" width="10.109375" style="1" customWidth="1"/>
    <col min="4350" max="4350" width="11.33203125" style="1" customWidth="1"/>
    <col min="4351" max="4595" width="9.109375" style="1"/>
    <col min="4596" max="4596" width="5.33203125" style="1" customWidth="1"/>
    <col min="4597" max="4597" width="46.109375" style="1" customWidth="1"/>
    <col min="4598" max="4599" width="9.109375" style="1"/>
    <col min="4600" max="4605" width="10.109375" style="1" customWidth="1"/>
    <col min="4606" max="4606" width="11.33203125" style="1" customWidth="1"/>
    <col min="4607" max="4851" width="9.109375" style="1"/>
    <col min="4852" max="4852" width="5.33203125" style="1" customWidth="1"/>
    <col min="4853" max="4853" width="46.109375" style="1" customWidth="1"/>
    <col min="4854" max="4855" width="9.109375" style="1"/>
    <col min="4856" max="4861" width="10.109375" style="1" customWidth="1"/>
    <col min="4862" max="4862" width="11.33203125" style="1" customWidth="1"/>
    <col min="4863" max="5107" width="9.109375" style="1"/>
    <col min="5108" max="5108" width="5.33203125" style="1" customWidth="1"/>
    <col min="5109" max="5109" width="46.109375" style="1" customWidth="1"/>
    <col min="5110" max="5111" width="9.109375" style="1"/>
    <col min="5112" max="5117" width="10.109375" style="1" customWidth="1"/>
    <col min="5118" max="5118" width="11.33203125" style="1" customWidth="1"/>
    <col min="5119" max="5363" width="9.109375" style="1"/>
    <col min="5364" max="5364" width="5.33203125" style="1" customWidth="1"/>
    <col min="5365" max="5365" width="46.109375" style="1" customWidth="1"/>
    <col min="5366" max="5367" width="9.109375" style="1"/>
    <col min="5368" max="5373" width="10.109375" style="1" customWidth="1"/>
    <col min="5374" max="5374" width="11.33203125" style="1" customWidth="1"/>
    <col min="5375" max="5619" width="9.109375" style="1"/>
    <col min="5620" max="5620" width="5.33203125" style="1" customWidth="1"/>
    <col min="5621" max="5621" width="46.109375" style="1" customWidth="1"/>
    <col min="5622" max="5623" width="9.109375" style="1"/>
    <col min="5624" max="5629" width="10.109375" style="1" customWidth="1"/>
    <col min="5630" max="5630" width="11.33203125" style="1" customWidth="1"/>
    <col min="5631" max="5875" width="9.109375" style="1"/>
    <col min="5876" max="5876" width="5.33203125" style="1" customWidth="1"/>
    <col min="5877" max="5877" width="46.109375" style="1" customWidth="1"/>
    <col min="5878" max="5879" width="9.109375" style="1"/>
    <col min="5880" max="5885" width="10.109375" style="1" customWidth="1"/>
    <col min="5886" max="5886" width="11.33203125" style="1" customWidth="1"/>
    <col min="5887" max="6131" width="9.109375" style="1"/>
    <col min="6132" max="6132" width="5.33203125" style="1" customWidth="1"/>
    <col min="6133" max="6133" width="46.109375" style="1" customWidth="1"/>
    <col min="6134" max="6135" width="9.109375" style="1"/>
    <col min="6136" max="6141" width="10.109375" style="1" customWidth="1"/>
    <col min="6142" max="6142" width="11.33203125" style="1" customWidth="1"/>
    <col min="6143" max="6387" width="9.109375" style="1"/>
    <col min="6388" max="6388" width="5.33203125" style="1" customWidth="1"/>
    <col min="6389" max="6389" width="46.109375" style="1" customWidth="1"/>
    <col min="6390" max="6391" width="9.109375" style="1"/>
    <col min="6392" max="6397" width="10.109375" style="1" customWidth="1"/>
    <col min="6398" max="6398" width="11.33203125" style="1" customWidth="1"/>
    <col min="6399" max="6643" width="9.109375" style="1"/>
    <col min="6644" max="6644" width="5.33203125" style="1" customWidth="1"/>
    <col min="6645" max="6645" width="46.109375" style="1" customWidth="1"/>
    <col min="6646" max="6647" width="9.109375" style="1"/>
    <col min="6648" max="6653" width="10.109375" style="1" customWidth="1"/>
    <col min="6654" max="6654" width="11.33203125" style="1" customWidth="1"/>
    <col min="6655" max="6899" width="9.109375" style="1"/>
    <col min="6900" max="6900" width="5.33203125" style="1" customWidth="1"/>
    <col min="6901" max="6901" width="46.109375" style="1" customWidth="1"/>
    <col min="6902" max="6903" width="9.109375" style="1"/>
    <col min="6904" max="6909" width="10.109375" style="1" customWidth="1"/>
    <col min="6910" max="6910" width="11.33203125" style="1" customWidth="1"/>
    <col min="6911" max="7155" width="9.109375" style="1"/>
    <col min="7156" max="7156" width="5.33203125" style="1" customWidth="1"/>
    <col min="7157" max="7157" width="46.109375" style="1" customWidth="1"/>
    <col min="7158" max="7159" width="9.109375" style="1"/>
    <col min="7160" max="7165" width="10.109375" style="1" customWidth="1"/>
    <col min="7166" max="7166" width="11.33203125" style="1" customWidth="1"/>
    <col min="7167" max="7411" width="9.109375" style="1"/>
    <col min="7412" max="7412" width="5.33203125" style="1" customWidth="1"/>
    <col min="7413" max="7413" width="46.109375" style="1" customWidth="1"/>
    <col min="7414" max="7415" width="9.109375" style="1"/>
    <col min="7416" max="7421" width="10.109375" style="1" customWidth="1"/>
    <col min="7422" max="7422" width="11.33203125" style="1" customWidth="1"/>
    <col min="7423" max="7667" width="9.109375" style="1"/>
    <col min="7668" max="7668" width="5.33203125" style="1" customWidth="1"/>
    <col min="7669" max="7669" width="46.109375" style="1" customWidth="1"/>
    <col min="7670" max="7671" width="9.109375" style="1"/>
    <col min="7672" max="7677" width="10.109375" style="1" customWidth="1"/>
    <col min="7678" max="7678" width="11.33203125" style="1" customWidth="1"/>
    <col min="7679" max="7923" width="9.109375" style="1"/>
    <col min="7924" max="7924" width="5.33203125" style="1" customWidth="1"/>
    <col min="7925" max="7925" width="46.109375" style="1" customWidth="1"/>
    <col min="7926" max="7927" width="9.109375" style="1"/>
    <col min="7928" max="7933" width="10.109375" style="1" customWidth="1"/>
    <col min="7934" max="7934" width="11.33203125" style="1" customWidth="1"/>
    <col min="7935" max="8179" width="9.109375" style="1"/>
    <col min="8180" max="8180" width="5.33203125" style="1" customWidth="1"/>
    <col min="8181" max="8181" width="46.109375" style="1" customWidth="1"/>
    <col min="8182" max="8183" width="9.109375" style="1"/>
    <col min="8184" max="8189" width="10.109375" style="1" customWidth="1"/>
    <col min="8190" max="8190" width="11.33203125" style="1" customWidth="1"/>
    <col min="8191" max="8435" width="9.109375" style="1"/>
    <col min="8436" max="8436" width="5.33203125" style="1" customWidth="1"/>
    <col min="8437" max="8437" width="46.109375" style="1" customWidth="1"/>
    <col min="8438" max="8439" width="9.109375" style="1"/>
    <col min="8440" max="8445" width="10.109375" style="1" customWidth="1"/>
    <col min="8446" max="8446" width="11.33203125" style="1" customWidth="1"/>
    <col min="8447" max="8691" width="9.109375" style="1"/>
    <col min="8692" max="8692" width="5.33203125" style="1" customWidth="1"/>
    <col min="8693" max="8693" width="46.109375" style="1" customWidth="1"/>
    <col min="8694" max="8695" width="9.109375" style="1"/>
    <col min="8696" max="8701" width="10.109375" style="1" customWidth="1"/>
    <col min="8702" max="8702" width="11.33203125" style="1" customWidth="1"/>
    <col min="8703" max="8947" width="9.109375" style="1"/>
    <col min="8948" max="8948" width="5.33203125" style="1" customWidth="1"/>
    <col min="8949" max="8949" width="46.109375" style="1" customWidth="1"/>
    <col min="8950" max="8951" width="9.109375" style="1"/>
    <col min="8952" max="8957" width="10.109375" style="1" customWidth="1"/>
    <col min="8958" max="8958" width="11.33203125" style="1" customWidth="1"/>
    <col min="8959" max="9203" width="9.109375" style="1"/>
    <col min="9204" max="9204" width="5.33203125" style="1" customWidth="1"/>
    <col min="9205" max="9205" width="46.109375" style="1" customWidth="1"/>
    <col min="9206" max="9207" width="9.109375" style="1"/>
    <col min="9208" max="9213" width="10.109375" style="1" customWidth="1"/>
    <col min="9214" max="9214" width="11.33203125" style="1" customWidth="1"/>
    <col min="9215" max="9459" width="9.109375" style="1"/>
    <col min="9460" max="9460" width="5.33203125" style="1" customWidth="1"/>
    <col min="9461" max="9461" width="46.109375" style="1" customWidth="1"/>
    <col min="9462" max="9463" width="9.109375" style="1"/>
    <col min="9464" max="9469" width="10.109375" style="1" customWidth="1"/>
    <col min="9470" max="9470" width="11.33203125" style="1" customWidth="1"/>
    <col min="9471" max="9715" width="9.109375" style="1"/>
    <col min="9716" max="9716" width="5.33203125" style="1" customWidth="1"/>
    <col min="9717" max="9717" width="46.109375" style="1" customWidth="1"/>
    <col min="9718" max="9719" width="9.109375" style="1"/>
    <col min="9720" max="9725" width="10.109375" style="1" customWidth="1"/>
    <col min="9726" max="9726" width="11.33203125" style="1" customWidth="1"/>
    <col min="9727" max="9971" width="9.109375" style="1"/>
    <col min="9972" max="9972" width="5.33203125" style="1" customWidth="1"/>
    <col min="9973" max="9973" width="46.109375" style="1" customWidth="1"/>
    <col min="9974" max="9975" width="9.109375" style="1"/>
    <col min="9976" max="9981" width="10.109375" style="1" customWidth="1"/>
    <col min="9982" max="9982" width="11.33203125" style="1" customWidth="1"/>
    <col min="9983" max="10227" width="9.109375" style="1"/>
    <col min="10228" max="10228" width="5.33203125" style="1" customWidth="1"/>
    <col min="10229" max="10229" width="46.109375" style="1" customWidth="1"/>
    <col min="10230" max="10231" width="9.109375" style="1"/>
    <col min="10232" max="10237" width="10.109375" style="1" customWidth="1"/>
    <col min="10238" max="10238" width="11.33203125" style="1" customWidth="1"/>
    <col min="10239" max="10483" width="9.109375" style="1"/>
    <col min="10484" max="10484" width="5.33203125" style="1" customWidth="1"/>
    <col min="10485" max="10485" width="46.109375" style="1" customWidth="1"/>
    <col min="10486" max="10487" width="9.109375" style="1"/>
    <col min="10488" max="10493" width="10.109375" style="1" customWidth="1"/>
    <col min="10494" max="10494" width="11.33203125" style="1" customWidth="1"/>
    <col min="10495" max="10739" width="9.109375" style="1"/>
    <col min="10740" max="10740" width="5.33203125" style="1" customWidth="1"/>
    <col min="10741" max="10741" width="46.109375" style="1" customWidth="1"/>
    <col min="10742" max="10743" width="9.109375" style="1"/>
    <col min="10744" max="10749" width="10.109375" style="1" customWidth="1"/>
    <col min="10750" max="10750" width="11.33203125" style="1" customWidth="1"/>
    <col min="10751" max="10995" width="9.109375" style="1"/>
    <col min="10996" max="10996" width="5.33203125" style="1" customWidth="1"/>
    <col min="10997" max="10997" width="46.109375" style="1" customWidth="1"/>
    <col min="10998" max="10999" width="9.109375" style="1"/>
    <col min="11000" max="11005" width="10.109375" style="1" customWidth="1"/>
    <col min="11006" max="11006" width="11.33203125" style="1" customWidth="1"/>
    <col min="11007" max="11251" width="9.109375" style="1"/>
    <col min="11252" max="11252" width="5.33203125" style="1" customWidth="1"/>
    <col min="11253" max="11253" width="46.109375" style="1" customWidth="1"/>
    <col min="11254" max="11255" width="9.109375" style="1"/>
    <col min="11256" max="11261" width="10.109375" style="1" customWidth="1"/>
    <col min="11262" max="11262" width="11.33203125" style="1" customWidth="1"/>
    <col min="11263" max="11507" width="9.109375" style="1"/>
    <col min="11508" max="11508" width="5.33203125" style="1" customWidth="1"/>
    <col min="11509" max="11509" width="46.109375" style="1" customWidth="1"/>
    <col min="11510" max="11511" width="9.109375" style="1"/>
    <col min="11512" max="11517" width="10.109375" style="1" customWidth="1"/>
    <col min="11518" max="11518" width="11.33203125" style="1" customWidth="1"/>
    <col min="11519" max="11763" width="9.109375" style="1"/>
    <col min="11764" max="11764" width="5.33203125" style="1" customWidth="1"/>
    <col min="11765" max="11765" width="46.109375" style="1" customWidth="1"/>
    <col min="11766" max="11767" width="9.109375" style="1"/>
    <col min="11768" max="11773" width="10.109375" style="1" customWidth="1"/>
    <col min="11774" max="11774" width="11.33203125" style="1" customWidth="1"/>
    <col min="11775" max="12019" width="9.109375" style="1"/>
    <col min="12020" max="12020" width="5.33203125" style="1" customWidth="1"/>
    <col min="12021" max="12021" width="46.109375" style="1" customWidth="1"/>
    <col min="12022" max="12023" width="9.109375" style="1"/>
    <col min="12024" max="12029" width="10.109375" style="1" customWidth="1"/>
    <col min="12030" max="12030" width="11.33203125" style="1" customWidth="1"/>
    <col min="12031" max="12275" width="9.109375" style="1"/>
    <col min="12276" max="12276" width="5.33203125" style="1" customWidth="1"/>
    <col min="12277" max="12277" width="46.109375" style="1" customWidth="1"/>
    <col min="12278" max="12279" width="9.109375" style="1"/>
    <col min="12280" max="12285" width="10.109375" style="1" customWidth="1"/>
    <col min="12286" max="12286" width="11.33203125" style="1" customWidth="1"/>
    <col min="12287" max="12531" width="9.109375" style="1"/>
    <col min="12532" max="12532" width="5.33203125" style="1" customWidth="1"/>
    <col min="12533" max="12533" width="46.109375" style="1" customWidth="1"/>
    <col min="12534" max="12535" width="9.109375" style="1"/>
    <col min="12536" max="12541" width="10.109375" style="1" customWidth="1"/>
    <col min="12542" max="12542" width="11.33203125" style="1" customWidth="1"/>
    <col min="12543" max="12787" width="9.109375" style="1"/>
    <col min="12788" max="12788" width="5.33203125" style="1" customWidth="1"/>
    <col min="12789" max="12789" width="46.109375" style="1" customWidth="1"/>
    <col min="12790" max="12791" width="9.109375" style="1"/>
    <col min="12792" max="12797" width="10.109375" style="1" customWidth="1"/>
    <col min="12798" max="12798" width="11.33203125" style="1" customWidth="1"/>
    <col min="12799" max="13043" width="9.109375" style="1"/>
    <col min="13044" max="13044" width="5.33203125" style="1" customWidth="1"/>
    <col min="13045" max="13045" width="46.109375" style="1" customWidth="1"/>
    <col min="13046" max="13047" width="9.109375" style="1"/>
    <col min="13048" max="13053" width="10.109375" style="1" customWidth="1"/>
    <col min="13054" max="13054" width="11.33203125" style="1" customWidth="1"/>
    <col min="13055" max="13299" width="9.109375" style="1"/>
    <col min="13300" max="13300" width="5.33203125" style="1" customWidth="1"/>
    <col min="13301" max="13301" width="46.109375" style="1" customWidth="1"/>
    <col min="13302" max="13303" width="9.109375" style="1"/>
    <col min="13304" max="13309" width="10.109375" style="1" customWidth="1"/>
    <col min="13310" max="13310" width="11.33203125" style="1" customWidth="1"/>
    <col min="13311" max="13555" width="9.109375" style="1"/>
    <col min="13556" max="13556" width="5.33203125" style="1" customWidth="1"/>
    <col min="13557" max="13557" width="46.109375" style="1" customWidth="1"/>
    <col min="13558" max="13559" width="9.109375" style="1"/>
    <col min="13560" max="13565" width="10.109375" style="1" customWidth="1"/>
    <col min="13566" max="13566" width="11.33203125" style="1" customWidth="1"/>
    <col min="13567" max="13811" width="9.109375" style="1"/>
    <col min="13812" max="13812" width="5.33203125" style="1" customWidth="1"/>
    <col min="13813" max="13813" width="46.109375" style="1" customWidth="1"/>
    <col min="13814" max="13815" width="9.109375" style="1"/>
    <col min="13816" max="13821" width="10.109375" style="1" customWidth="1"/>
    <col min="13822" max="13822" width="11.33203125" style="1" customWidth="1"/>
    <col min="13823" max="14067" width="9.109375" style="1"/>
    <col min="14068" max="14068" width="5.33203125" style="1" customWidth="1"/>
    <col min="14069" max="14069" width="46.109375" style="1" customWidth="1"/>
    <col min="14070" max="14071" width="9.109375" style="1"/>
    <col min="14072" max="14077" width="10.109375" style="1" customWidth="1"/>
    <col min="14078" max="14078" width="11.33203125" style="1" customWidth="1"/>
    <col min="14079" max="14323" width="9.109375" style="1"/>
    <col min="14324" max="14324" width="5.33203125" style="1" customWidth="1"/>
    <col min="14325" max="14325" width="46.109375" style="1" customWidth="1"/>
    <col min="14326" max="14327" width="9.109375" style="1"/>
    <col min="14328" max="14333" width="10.109375" style="1" customWidth="1"/>
    <col min="14334" max="14334" width="11.33203125" style="1" customWidth="1"/>
    <col min="14335" max="14579" width="9.109375" style="1"/>
    <col min="14580" max="14580" width="5.33203125" style="1" customWidth="1"/>
    <col min="14581" max="14581" width="46.109375" style="1" customWidth="1"/>
    <col min="14582" max="14583" width="9.109375" style="1"/>
    <col min="14584" max="14589" width="10.109375" style="1" customWidth="1"/>
    <col min="14590" max="14590" width="11.33203125" style="1" customWidth="1"/>
    <col min="14591" max="14835" width="9.109375" style="1"/>
    <col min="14836" max="14836" width="5.33203125" style="1" customWidth="1"/>
    <col min="14837" max="14837" width="46.109375" style="1" customWidth="1"/>
    <col min="14838" max="14839" width="9.109375" style="1"/>
    <col min="14840" max="14845" width="10.109375" style="1" customWidth="1"/>
    <col min="14846" max="14846" width="11.33203125" style="1" customWidth="1"/>
    <col min="14847" max="15091" width="9.109375" style="1"/>
    <col min="15092" max="15092" width="5.33203125" style="1" customWidth="1"/>
    <col min="15093" max="15093" width="46.109375" style="1" customWidth="1"/>
    <col min="15094" max="15095" width="9.109375" style="1"/>
    <col min="15096" max="15101" width="10.109375" style="1" customWidth="1"/>
    <col min="15102" max="15102" width="11.33203125" style="1" customWidth="1"/>
    <col min="15103" max="15347" width="9.109375" style="1"/>
    <col min="15348" max="15348" width="5.33203125" style="1" customWidth="1"/>
    <col min="15349" max="15349" width="46.109375" style="1" customWidth="1"/>
    <col min="15350" max="15351" width="9.109375" style="1"/>
    <col min="15352" max="15357" width="10.109375" style="1" customWidth="1"/>
    <col min="15358" max="15358" width="11.33203125" style="1" customWidth="1"/>
    <col min="15359" max="15603" width="9.109375" style="1"/>
    <col min="15604" max="15604" width="5.33203125" style="1" customWidth="1"/>
    <col min="15605" max="15605" width="46.109375" style="1" customWidth="1"/>
    <col min="15606" max="15607" width="9.109375" style="1"/>
    <col min="15608" max="15613" width="10.109375" style="1" customWidth="1"/>
    <col min="15614" max="15614" width="11.33203125" style="1" customWidth="1"/>
    <col min="15615" max="15859" width="9.109375" style="1"/>
    <col min="15860" max="15860" width="5.33203125" style="1" customWidth="1"/>
    <col min="15861" max="15861" width="46.109375" style="1" customWidth="1"/>
    <col min="15862" max="15863" width="9.109375" style="1"/>
    <col min="15864" max="15869" width="10.109375" style="1" customWidth="1"/>
    <col min="15870" max="15870" width="11.33203125" style="1" customWidth="1"/>
    <col min="15871" max="16115" width="9.109375" style="1"/>
    <col min="16116" max="16116" width="5.33203125" style="1" customWidth="1"/>
    <col min="16117" max="16117" width="46.109375" style="1" customWidth="1"/>
    <col min="16118" max="16119" width="9.109375" style="1"/>
    <col min="16120" max="16125" width="10.109375" style="1" customWidth="1"/>
    <col min="16126" max="16126" width="11.33203125" style="1" customWidth="1"/>
    <col min="16127" max="16384" width="9.109375" style="1"/>
  </cols>
  <sheetData>
    <row r="1" spans="1:6" ht="51" customHeight="1">
      <c r="A1" s="160" t="s">
        <v>519</v>
      </c>
      <c r="B1" s="160"/>
      <c r="C1" s="160"/>
      <c r="D1" s="160"/>
    </row>
    <row r="2" spans="1:6" ht="6" customHeight="1"/>
    <row r="3" spans="1:6" ht="17.25" customHeight="1">
      <c r="B3" s="76"/>
      <c r="C3" s="76"/>
      <c r="D3" s="103" t="s">
        <v>355</v>
      </c>
    </row>
    <row r="4" spans="1:6" ht="17.25" customHeight="1">
      <c r="B4" s="76"/>
      <c r="C4" s="76"/>
      <c r="D4" s="103"/>
      <c r="E4" s="77"/>
    </row>
    <row r="5" spans="1:6" ht="17.399999999999999">
      <c r="A5" s="78"/>
      <c r="C5" s="107" t="s">
        <v>358</v>
      </c>
      <c r="D5" s="104"/>
      <c r="E5" s="63"/>
    </row>
    <row r="6" spans="1:6" ht="15">
      <c r="A6" s="64"/>
      <c r="C6" s="63"/>
      <c r="D6" s="105" t="s">
        <v>356</v>
      </c>
      <c r="E6" s="63"/>
    </row>
    <row r="7" spans="1:6" ht="16.8">
      <c r="A7" s="55"/>
      <c r="C7" s="63"/>
      <c r="D7" s="104"/>
      <c r="E7" s="63"/>
    </row>
    <row r="8" spans="1:6" s="3" customFormat="1">
      <c r="B8" s="61"/>
      <c r="C8" s="61"/>
      <c r="D8" s="106" t="s">
        <v>357</v>
      </c>
      <c r="E8" s="61"/>
      <c r="F8" s="2"/>
    </row>
    <row r="9" spans="1:6" s="3" customFormat="1" ht="5.25" customHeight="1">
      <c r="B9" s="61"/>
      <c r="C9" s="61"/>
      <c r="D9" s="106"/>
      <c r="E9" s="61"/>
      <c r="F9" s="2"/>
    </row>
    <row r="10" spans="1:6" s="3" customFormat="1">
      <c r="B10" s="55" t="s">
        <v>323</v>
      </c>
      <c r="C10" s="1"/>
      <c r="D10" s="4"/>
    </row>
    <row r="11" spans="1:6" s="3" customFormat="1" ht="13.5" customHeight="1">
      <c r="B11" s="3" t="s">
        <v>322</v>
      </c>
      <c r="C11" s="62"/>
      <c r="D11" s="62"/>
    </row>
    <row r="12" spans="1:6" s="3" customFormat="1" ht="13.5" customHeight="1">
      <c r="B12" s="55" t="s">
        <v>317</v>
      </c>
      <c r="C12" s="62"/>
      <c r="D12" s="62"/>
    </row>
    <row r="13" spans="1:6" s="3" customFormat="1" ht="13.5" customHeight="1">
      <c r="B13" s="55" t="s">
        <v>520</v>
      </c>
      <c r="C13" s="62"/>
      <c r="D13" s="62"/>
    </row>
    <row r="14" spans="1:6" ht="5.25" customHeight="1" thickBot="1">
      <c r="A14" s="83"/>
      <c r="B14" s="83"/>
      <c r="C14" s="83"/>
      <c r="D14" s="83"/>
    </row>
    <row r="15" spans="1:6" ht="35.4" thickBot="1">
      <c r="A15" s="111"/>
      <c r="B15" s="108" t="s">
        <v>359</v>
      </c>
      <c r="C15" s="109" t="s">
        <v>360</v>
      </c>
      <c r="D15" s="110" t="s">
        <v>362</v>
      </c>
    </row>
    <row r="16" spans="1:6" ht="13.5" customHeight="1" thickBot="1">
      <c r="A16" s="111"/>
      <c r="B16" s="112"/>
      <c r="C16" s="112"/>
      <c r="D16" s="112"/>
    </row>
    <row r="17" spans="1:4" ht="21.6" thickBot="1">
      <c r="A17" s="111"/>
      <c r="B17" s="113"/>
      <c r="C17" s="116" t="s">
        <v>347</v>
      </c>
      <c r="D17" s="114"/>
    </row>
    <row r="18" spans="1:4" ht="13.8" thickBot="1">
      <c r="A18" s="111"/>
      <c r="B18" s="115"/>
      <c r="C18" s="115"/>
      <c r="D18" s="115"/>
    </row>
    <row r="19" spans="1:4" ht="17.399999999999999" thickBot="1">
      <c r="A19" s="111"/>
      <c r="B19" s="113"/>
      <c r="C19" s="117" t="s">
        <v>361</v>
      </c>
      <c r="D19" s="114"/>
    </row>
    <row r="20" spans="1:4">
      <c r="A20" s="90"/>
      <c r="B20" s="90"/>
      <c r="C20" s="90"/>
      <c r="D20" s="90"/>
    </row>
    <row r="21" spans="1:4" s="9" customFormat="1">
      <c r="A21" s="93"/>
      <c r="B21" s="93"/>
      <c r="C21" s="96" t="s">
        <v>326</v>
      </c>
      <c r="D21" s="93"/>
    </row>
    <row r="22" spans="1:4" s="9" customFormat="1">
      <c r="A22" s="93"/>
      <c r="B22" s="93"/>
      <c r="C22" s="97" t="s">
        <v>325</v>
      </c>
      <c r="D22" s="93"/>
    </row>
    <row r="23" spans="1:4" s="9" customFormat="1" ht="6" customHeight="1">
      <c r="A23" s="93"/>
      <c r="B23" s="93"/>
      <c r="C23" s="96"/>
      <c r="D23" s="93"/>
    </row>
    <row r="24" spans="1:4" s="9" customFormat="1">
      <c r="A24" s="93"/>
      <c r="B24" s="93"/>
      <c r="C24" s="96" t="s">
        <v>345</v>
      </c>
      <c r="D24" s="93"/>
    </row>
    <row r="25" spans="1:4" s="9" customFormat="1" ht="3.75" customHeight="1">
      <c r="A25" s="93"/>
      <c r="B25" s="93"/>
      <c r="C25" s="96"/>
      <c r="D25" s="93"/>
    </row>
    <row r="26" spans="1:4" s="9" customFormat="1" ht="6" customHeight="1">
      <c r="A26" s="93"/>
      <c r="B26" s="93"/>
      <c r="C26" s="96"/>
      <c r="D26" s="93"/>
    </row>
    <row r="27" spans="1:4" s="9" customFormat="1">
      <c r="A27" s="93"/>
      <c r="B27" s="93"/>
      <c r="C27" s="96" t="s">
        <v>327</v>
      </c>
      <c r="D27" s="93"/>
    </row>
    <row r="28" spans="1:4" s="9" customFormat="1">
      <c r="A28" s="93"/>
      <c r="B28" s="93"/>
      <c r="C28" s="97" t="s">
        <v>325</v>
      </c>
      <c r="D28" s="93"/>
    </row>
    <row r="29" spans="1:4" s="9" customFormat="1">
      <c r="A29" s="93"/>
      <c r="B29" s="93"/>
      <c r="C29" s="96" t="s">
        <v>328</v>
      </c>
      <c r="D29" s="93"/>
    </row>
    <row r="30" spans="1:4">
      <c r="A30" s="73"/>
      <c r="B30" s="73"/>
      <c r="C30" s="73"/>
    </row>
  </sheetData>
  <mergeCells count="1">
    <mergeCell ref="A1:D1"/>
  </mergeCells>
  <printOptions horizontalCentered="1"/>
  <pageMargins left="0" right="0" top="0.94488188976377963" bottom="1.3385826771653544" header="0.31496062992125984" footer="0.31496062992125984"/>
  <pageSetup paperSize="9" fitToWidth="0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view="pageBreakPreview" topLeftCell="A4" zoomScaleNormal="100" zoomScaleSheetLayoutView="100" workbookViewId="0">
      <selection activeCell="C9" sqref="C9"/>
    </sheetView>
  </sheetViews>
  <sheetFormatPr defaultRowHeight="13.2"/>
  <cols>
    <col min="1" max="1" width="7" style="1" customWidth="1"/>
    <col min="2" max="2" width="15.5546875" style="1" bestFit="1" customWidth="1"/>
    <col min="3" max="3" width="75.44140625" style="1" bestFit="1" customWidth="1"/>
    <col min="4" max="8" width="15.5546875" style="1" customWidth="1"/>
    <col min="9" max="247" width="9.109375" style="1"/>
    <col min="248" max="248" width="5.33203125" style="1" customWidth="1"/>
    <col min="249" max="249" width="46.109375" style="1" customWidth="1"/>
    <col min="250" max="251" width="9.109375" style="1"/>
    <col min="252" max="257" width="10.109375" style="1" customWidth="1"/>
    <col min="258" max="258" width="11.33203125" style="1" customWidth="1"/>
    <col min="259" max="503" width="9.109375" style="1"/>
    <col min="504" max="504" width="5.33203125" style="1" customWidth="1"/>
    <col min="505" max="505" width="46.109375" style="1" customWidth="1"/>
    <col min="506" max="507" width="9.109375" style="1"/>
    <col min="508" max="513" width="10.109375" style="1" customWidth="1"/>
    <col min="514" max="514" width="11.33203125" style="1" customWidth="1"/>
    <col min="515" max="759" width="9.109375" style="1"/>
    <col min="760" max="760" width="5.33203125" style="1" customWidth="1"/>
    <col min="761" max="761" width="46.109375" style="1" customWidth="1"/>
    <col min="762" max="763" width="9.109375" style="1"/>
    <col min="764" max="769" width="10.109375" style="1" customWidth="1"/>
    <col min="770" max="770" width="11.33203125" style="1" customWidth="1"/>
    <col min="771" max="1015" width="9.109375" style="1"/>
    <col min="1016" max="1016" width="5.33203125" style="1" customWidth="1"/>
    <col min="1017" max="1017" width="46.109375" style="1" customWidth="1"/>
    <col min="1018" max="1019" width="9.109375" style="1"/>
    <col min="1020" max="1025" width="10.109375" style="1" customWidth="1"/>
    <col min="1026" max="1026" width="11.33203125" style="1" customWidth="1"/>
    <col min="1027" max="1271" width="9.109375" style="1"/>
    <col min="1272" max="1272" width="5.33203125" style="1" customWidth="1"/>
    <col min="1273" max="1273" width="46.109375" style="1" customWidth="1"/>
    <col min="1274" max="1275" width="9.109375" style="1"/>
    <col min="1276" max="1281" width="10.109375" style="1" customWidth="1"/>
    <col min="1282" max="1282" width="11.33203125" style="1" customWidth="1"/>
    <col min="1283" max="1527" width="9.109375" style="1"/>
    <col min="1528" max="1528" width="5.33203125" style="1" customWidth="1"/>
    <col min="1529" max="1529" width="46.109375" style="1" customWidth="1"/>
    <col min="1530" max="1531" width="9.109375" style="1"/>
    <col min="1532" max="1537" width="10.109375" style="1" customWidth="1"/>
    <col min="1538" max="1538" width="11.33203125" style="1" customWidth="1"/>
    <col min="1539" max="1783" width="9.109375" style="1"/>
    <col min="1784" max="1784" width="5.33203125" style="1" customWidth="1"/>
    <col min="1785" max="1785" width="46.109375" style="1" customWidth="1"/>
    <col min="1786" max="1787" width="9.109375" style="1"/>
    <col min="1788" max="1793" width="10.109375" style="1" customWidth="1"/>
    <col min="1794" max="1794" width="11.33203125" style="1" customWidth="1"/>
    <col min="1795" max="2039" width="9.109375" style="1"/>
    <col min="2040" max="2040" width="5.33203125" style="1" customWidth="1"/>
    <col min="2041" max="2041" width="46.109375" style="1" customWidth="1"/>
    <col min="2042" max="2043" width="9.109375" style="1"/>
    <col min="2044" max="2049" width="10.109375" style="1" customWidth="1"/>
    <col min="2050" max="2050" width="11.33203125" style="1" customWidth="1"/>
    <col min="2051" max="2295" width="9.109375" style="1"/>
    <col min="2296" max="2296" width="5.33203125" style="1" customWidth="1"/>
    <col min="2297" max="2297" width="46.109375" style="1" customWidth="1"/>
    <col min="2298" max="2299" width="9.109375" style="1"/>
    <col min="2300" max="2305" width="10.109375" style="1" customWidth="1"/>
    <col min="2306" max="2306" width="11.33203125" style="1" customWidth="1"/>
    <col min="2307" max="2551" width="9.109375" style="1"/>
    <col min="2552" max="2552" width="5.33203125" style="1" customWidth="1"/>
    <col min="2553" max="2553" width="46.109375" style="1" customWidth="1"/>
    <col min="2554" max="2555" width="9.109375" style="1"/>
    <col min="2556" max="2561" width="10.109375" style="1" customWidth="1"/>
    <col min="2562" max="2562" width="11.33203125" style="1" customWidth="1"/>
    <col min="2563" max="2807" width="9.109375" style="1"/>
    <col min="2808" max="2808" width="5.33203125" style="1" customWidth="1"/>
    <col min="2809" max="2809" width="46.109375" style="1" customWidth="1"/>
    <col min="2810" max="2811" width="9.109375" style="1"/>
    <col min="2812" max="2817" width="10.109375" style="1" customWidth="1"/>
    <col min="2818" max="2818" width="11.33203125" style="1" customWidth="1"/>
    <col min="2819" max="3063" width="9.109375" style="1"/>
    <col min="3064" max="3064" width="5.33203125" style="1" customWidth="1"/>
    <col min="3065" max="3065" width="46.109375" style="1" customWidth="1"/>
    <col min="3066" max="3067" width="9.109375" style="1"/>
    <col min="3068" max="3073" width="10.109375" style="1" customWidth="1"/>
    <col min="3074" max="3074" width="11.33203125" style="1" customWidth="1"/>
    <col min="3075" max="3319" width="9.109375" style="1"/>
    <col min="3320" max="3320" width="5.33203125" style="1" customWidth="1"/>
    <col min="3321" max="3321" width="46.109375" style="1" customWidth="1"/>
    <col min="3322" max="3323" width="9.109375" style="1"/>
    <col min="3324" max="3329" width="10.109375" style="1" customWidth="1"/>
    <col min="3330" max="3330" width="11.33203125" style="1" customWidth="1"/>
    <col min="3331" max="3575" width="9.109375" style="1"/>
    <col min="3576" max="3576" width="5.33203125" style="1" customWidth="1"/>
    <col min="3577" max="3577" width="46.109375" style="1" customWidth="1"/>
    <col min="3578" max="3579" width="9.109375" style="1"/>
    <col min="3580" max="3585" width="10.109375" style="1" customWidth="1"/>
    <col min="3586" max="3586" width="11.33203125" style="1" customWidth="1"/>
    <col min="3587" max="3831" width="9.109375" style="1"/>
    <col min="3832" max="3832" width="5.33203125" style="1" customWidth="1"/>
    <col min="3833" max="3833" width="46.109375" style="1" customWidth="1"/>
    <col min="3834" max="3835" width="9.109375" style="1"/>
    <col min="3836" max="3841" width="10.109375" style="1" customWidth="1"/>
    <col min="3842" max="3842" width="11.33203125" style="1" customWidth="1"/>
    <col min="3843" max="4087" width="9.109375" style="1"/>
    <col min="4088" max="4088" width="5.33203125" style="1" customWidth="1"/>
    <col min="4089" max="4089" width="46.109375" style="1" customWidth="1"/>
    <col min="4090" max="4091" width="9.109375" style="1"/>
    <col min="4092" max="4097" width="10.109375" style="1" customWidth="1"/>
    <col min="4098" max="4098" width="11.33203125" style="1" customWidth="1"/>
    <col min="4099" max="4343" width="9.109375" style="1"/>
    <col min="4344" max="4344" width="5.33203125" style="1" customWidth="1"/>
    <col min="4345" max="4345" width="46.109375" style="1" customWidth="1"/>
    <col min="4346" max="4347" width="9.109375" style="1"/>
    <col min="4348" max="4353" width="10.109375" style="1" customWidth="1"/>
    <col min="4354" max="4354" width="11.33203125" style="1" customWidth="1"/>
    <col min="4355" max="4599" width="9.109375" style="1"/>
    <col min="4600" max="4600" width="5.33203125" style="1" customWidth="1"/>
    <col min="4601" max="4601" width="46.109375" style="1" customWidth="1"/>
    <col min="4602" max="4603" width="9.109375" style="1"/>
    <col min="4604" max="4609" width="10.109375" style="1" customWidth="1"/>
    <col min="4610" max="4610" width="11.33203125" style="1" customWidth="1"/>
    <col min="4611" max="4855" width="9.109375" style="1"/>
    <col min="4856" max="4856" width="5.33203125" style="1" customWidth="1"/>
    <col min="4857" max="4857" width="46.109375" style="1" customWidth="1"/>
    <col min="4858" max="4859" width="9.109375" style="1"/>
    <col min="4860" max="4865" width="10.109375" style="1" customWidth="1"/>
    <col min="4866" max="4866" width="11.33203125" style="1" customWidth="1"/>
    <col min="4867" max="5111" width="9.109375" style="1"/>
    <col min="5112" max="5112" width="5.33203125" style="1" customWidth="1"/>
    <col min="5113" max="5113" width="46.109375" style="1" customWidth="1"/>
    <col min="5114" max="5115" width="9.109375" style="1"/>
    <col min="5116" max="5121" width="10.109375" style="1" customWidth="1"/>
    <col min="5122" max="5122" width="11.33203125" style="1" customWidth="1"/>
    <col min="5123" max="5367" width="9.109375" style="1"/>
    <col min="5368" max="5368" width="5.33203125" style="1" customWidth="1"/>
    <col min="5369" max="5369" width="46.109375" style="1" customWidth="1"/>
    <col min="5370" max="5371" width="9.109375" style="1"/>
    <col min="5372" max="5377" width="10.109375" style="1" customWidth="1"/>
    <col min="5378" max="5378" width="11.33203125" style="1" customWidth="1"/>
    <col min="5379" max="5623" width="9.109375" style="1"/>
    <col min="5624" max="5624" width="5.33203125" style="1" customWidth="1"/>
    <col min="5625" max="5625" width="46.109375" style="1" customWidth="1"/>
    <col min="5626" max="5627" width="9.109375" style="1"/>
    <col min="5628" max="5633" width="10.109375" style="1" customWidth="1"/>
    <col min="5634" max="5634" width="11.33203125" style="1" customWidth="1"/>
    <col min="5635" max="5879" width="9.109375" style="1"/>
    <col min="5880" max="5880" width="5.33203125" style="1" customWidth="1"/>
    <col min="5881" max="5881" width="46.109375" style="1" customWidth="1"/>
    <col min="5882" max="5883" width="9.109375" style="1"/>
    <col min="5884" max="5889" width="10.109375" style="1" customWidth="1"/>
    <col min="5890" max="5890" width="11.33203125" style="1" customWidth="1"/>
    <col min="5891" max="6135" width="9.109375" style="1"/>
    <col min="6136" max="6136" width="5.33203125" style="1" customWidth="1"/>
    <col min="6137" max="6137" width="46.109375" style="1" customWidth="1"/>
    <col min="6138" max="6139" width="9.109375" style="1"/>
    <col min="6140" max="6145" width="10.109375" style="1" customWidth="1"/>
    <col min="6146" max="6146" width="11.33203125" style="1" customWidth="1"/>
    <col min="6147" max="6391" width="9.109375" style="1"/>
    <col min="6392" max="6392" width="5.33203125" style="1" customWidth="1"/>
    <col min="6393" max="6393" width="46.109375" style="1" customWidth="1"/>
    <col min="6394" max="6395" width="9.109375" style="1"/>
    <col min="6396" max="6401" width="10.109375" style="1" customWidth="1"/>
    <col min="6402" max="6402" width="11.33203125" style="1" customWidth="1"/>
    <col min="6403" max="6647" width="9.109375" style="1"/>
    <col min="6648" max="6648" width="5.33203125" style="1" customWidth="1"/>
    <col min="6649" max="6649" width="46.109375" style="1" customWidth="1"/>
    <col min="6650" max="6651" width="9.109375" style="1"/>
    <col min="6652" max="6657" width="10.109375" style="1" customWidth="1"/>
    <col min="6658" max="6658" width="11.33203125" style="1" customWidth="1"/>
    <col min="6659" max="6903" width="9.109375" style="1"/>
    <col min="6904" max="6904" width="5.33203125" style="1" customWidth="1"/>
    <col min="6905" max="6905" width="46.109375" style="1" customWidth="1"/>
    <col min="6906" max="6907" width="9.109375" style="1"/>
    <col min="6908" max="6913" width="10.109375" style="1" customWidth="1"/>
    <col min="6914" max="6914" width="11.33203125" style="1" customWidth="1"/>
    <col min="6915" max="7159" width="9.109375" style="1"/>
    <col min="7160" max="7160" width="5.33203125" style="1" customWidth="1"/>
    <col min="7161" max="7161" width="46.109375" style="1" customWidth="1"/>
    <col min="7162" max="7163" width="9.109375" style="1"/>
    <col min="7164" max="7169" width="10.109375" style="1" customWidth="1"/>
    <col min="7170" max="7170" width="11.33203125" style="1" customWidth="1"/>
    <col min="7171" max="7415" width="9.109375" style="1"/>
    <col min="7416" max="7416" width="5.33203125" style="1" customWidth="1"/>
    <col min="7417" max="7417" width="46.109375" style="1" customWidth="1"/>
    <col min="7418" max="7419" width="9.109375" style="1"/>
    <col min="7420" max="7425" width="10.109375" style="1" customWidth="1"/>
    <col min="7426" max="7426" width="11.33203125" style="1" customWidth="1"/>
    <col min="7427" max="7671" width="9.109375" style="1"/>
    <col min="7672" max="7672" width="5.33203125" style="1" customWidth="1"/>
    <col min="7673" max="7673" width="46.109375" style="1" customWidth="1"/>
    <col min="7674" max="7675" width="9.109375" style="1"/>
    <col min="7676" max="7681" width="10.109375" style="1" customWidth="1"/>
    <col min="7682" max="7682" width="11.33203125" style="1" customWidth="1"/>
    <col min="7683" max="7927" width="9.109375" style="1"/>
    <col min="7928" max="7928" width="5.33203125" style="1" customWidth="1"/>
    <col min="7929" max="7929" width="46.109375" style="1" customWidth="1"/>
    <col min="7930" max="7931" width="9.109375" style="1"/>
    <col min="7932" max="7937" width="10.109375" style="1" customWidth="1"/>
    <col min="7938" max="7938" width="11.33203125" style="1" customWidth="1"/>
    <col min="7939" max="8183" width="9.109375" style="1"/>
    <col min="8184" max="8184" width="5.33203125" style="1" customWidth="1"/>
    <col min="8185" max="8185" width="46.109375" style="1" customWidth="1"/>
    <col min="8186" max="8187" width="9.109375" style="1"/>
    <col min="8188" max="8193" width="10.109375" style="1" customWidth="1"/>
    <col min="8194" max="8194" width="11.33203125" style="1" customWidth="1"/>
    <col min="8195" max="8439" width="9.109375" style="1"/>
    <col min="8440" max="8440" width="5.33203125" style="1" customWidth="1"/>
    <col min="8441" max="8441" width="46.109375" style="1" customWidth="1"/>
    <col min="8442" max="8443" width="9.109375" style="1"/>
    <col min="8444" max="8449" width="10.109375" style="1" customWidth="1"/>
    <col min="8450" max="8450" width="11.33203125" style="1" customWidth="1"/>
    <col min="8451" max="8695" width="9.109375" style="1"/>
    <col min="8696" max="8696" width="5.33203125" style="1" customWidth="1"/>
    <col min="8697" max="8697" width="46.109375" style="1" customWidth="1"/>
    <col min="8698" max="8699" width="9.109375" style="1"/>
    <col min="8700" max="8705" width="10.109375" style="1" customWidth="1"/>
    <col min="8706" max="8706" width="11.33203125" style="1" customWidth="1"/>
    <col min="8707" max="8951" width="9.109375" style="1"/>
    <col min="8952" max="8952" width="5.33203125" style="1" customWidth="1"/>
    <col min="8953" max="8953" width="46.109375" style="1" customWidth="1"/>
    <col min="8954" max="8955" width="9.109375" style="1"/>
    <col min="8956" max="8961" width="10.109375" style="1" customWidth="1"/>
    <col min="8962" max="8962" width="11.33203125" style="1" customWidth="1"/>
    <col min="8963" max="9207" width="9.109375" style="1"/>
    <col min="9208" max="9208" width="5.33203125" style="1" customWidth="1"/>
    <col min="9209" max="9209" width="46.109375" style="1" customWidth="1"/>
    <col min="9210" max="9211" width="9.109375" style="1"/>
    <col min="9212" max="9217" width="10.109375" style="1" customWidth="1"/>
    <col min="9218" max="9218" width="11.33203125" style="1" customWidth="1"/>
    <col min="9219" max="9463" width="9.109375" style="1"/>
    <col min="9464" max="9464" width="5.33203125" style="1" customWidth="1"/>
    <col min="9465" max="9465" width="46.109375" style="1" customWidth="1"/>
    <col min="9466" max="9467" width="9.109375" style="1"/>
    <col min="9468" max="9473" width="10.109375" style="1" customWidth="1"/>
    <col min="9474" max="9474" width="11.33203125" style="1" customWidth="1"/>
    <col min="9475" max="9719" width="9.109375" style="1"/>
    <col min="9720" max="9720" width="5.33203125" style="1" customWidth="1"/>
    <col min="9721" max="9721" width="46.109375" style="1" customWidth="1"/>
    <col min="9722" max="9723" width="9.109375" style="1"/>
    <col min="9724" max="9729" width="10.109375" style="1" customWidth="1"/>
    <col min="9730" max="9730" width="11.33203125" style="1" customWidth="1"/>
    <col min="9731" max="9975" width="9.109375" style="1"/>
    <col min="9976" max="9976" width="5.33203125" style="1" customWidth="1"/>
    <col min="9977" max="9977" width="46.109375" style="1" customWidth="1"/>
    <col min="9978" max="9979" width="9.109375" style="1"/>
    <col min="9980" max="9985" width="10.109375" style="1" customWidth="1"/>
    <col min="9986" max="9986" width="11.33203125" style="1" customWidth="1"/>
    <col min="9987" max="10231" width="9.109375" style="1"/>
    <col min="10232" max="10232" width="5.33203125" style="1" customWidth="1"/>
    <col min="10233" max="10233" width="46.109375" style="1" customWidth="1"/>
    <col min="10234" max="10235" width="9.109375" style="1"/>
    <col min="10236" max="10241" width="10.109375" style="1" customWidth="1"/>
    <col min="10242" max="10242" width="11.33203125" style="1" customWidth="1"/>
    <col min="10243" max="10487" width="9.109375" style="1"/>
    <col min="10488" max="10488" width="5.33203125" style="1" customWidth="1"/>
    <col min="10489" max="10489" width="46.109375" style="1" customWidth="1"/>
    <col min="10490" max="10491" width="9.109375" style="1"/>
    <col min="10492" max="10497" width="10.109375" style="1" customWidth="1"/>
    <col min="10498" max="10498" width="11.33203125" style="1" customWidth="1"/>
    <col min="10499" max="10743" width="9.109375" style="1"/>
    <col min="10744" max="10744" width="5.33203125" style="1" customWidth="1"/>
    <col min="10745" max="10745" width="46.109375" style="1" customWidth="1"/>
    <col min="10746" max="10747" width="9.109375" style="1"/>
    <col min="10748" max="10753" width="10.109375" style="1" customWidth="1"/>
    <col min="10754" max="10754" width="11.33203125" style="1" customWidth="1"/>
    <col min="10755" max="10999" width="9.109375" style="1"/>
    <col min="11000" max="11000" width="5.33203125" style="1" customWidth="1"/>
    <col min="11001" max="11001" width="46.109375" style="1" customWidth="1"/>
    <col min="11002" max="11003" width="9.109375" style="1"/>
    <col min="11004" max="11009" width="10.109375" style="1" customWidth="1"/>
    <col min="11010" max="11010" width="11.33203125" style="1" customWidth="1"/>
    <col min="11011" max="11255" width="9.109375" style="1"/>
    <col min="11256" max="11256" width="5.33203125" style="1" customWidth="1"/>
    <col min="11257" max="11257" width="46.109375" style="1" customWidth="1"/>
    <col min="11258" max="11259" width="9.109375" style="1"/>
    <col min="11260" max="11265" width="10.109375" style="1" customWidth="1"/>
    <col min="11266" max="11266" width="11.33203125" style="1" customWidth="1"/>
    <col min="11267" max="11511" width="9.109375" style="1"/>
    <col min="11512" max="11512" width="5.33203125" style="1" customWidth="1"/>
    <col min="11513" max="11513" width="46.109375" style="1" customWidth="1"/>
    <col min="11514" max="11515" width="9.109375" style="1"/>
    <col min="11516" max="11521" width="10.109375" style="1" customWidth="1"/>
    <col min="11522" max="11522" width="11.33203125" style="1" customWidth="1"/>
    <col min="11523" max="11767" width="9.109375" style="1"/>
    <col min="11768" max="11768" width="5.33203125" style="1" customWidth="1"/>
    <col min="11769" max="11769" width="46.109375" style="1" customWidth="1"/>
    <col min="11770" max="11771" width="9.109375" style="1"/>
    <col min="11772" max="11777" width="10.109375" style="1" customWidth="1"/>
    <col min="11778" max="11778" width="11.33203125" style="1" customWidth="1"/>
    <col min="11779" max="12023" width="9.109375" style="1"/>
    <col min="12024" max="12024" width="5.33203125" style="1" customWidth="1"/>
    <col min="12025" max="12025" width="46.109375" style="1" customWidth="1"/>
    <col min="12026" max="12027" width="9.109375" style="1"/>
    <col min="12028" max="12033" width="10.109375" style="1" customWidth="1"/>
    <col min="12034" max="12034" width="11.33203125" style="1" customWidth="1"/>
    <col min="12035" max="12279" width="9.109375" style="1"/>
    <col min="12280" max="12280" width="5.33203125" style="1" customWidth="1"/>
    <col min="12281" max="12281" width="46.109375" style="1" customWidth="1"/>
    <col min="12282" max="12283" width="9.109375" style="1"/>
    <col min="12284" max="12289" width="10.109375" style="1" customWidth="1"/>
    <col min="12290" max="12290" width="11.33203125" style="1" customWidth="1"/>
    <col min="12291" max="12535" width="9.109375" style="1"/>
    <col min="12536" max="12536" width="5.33203125" style="1" customWidth="1"/>
    <col min="12537" max="12537" width="46.109375" style="1" customWidth="1"/>
    <col min="12538" max="12539" width="9.109375" style="1"/>
    <col min="12540" max="12545" width="10.109375" style="1" customWidth="1"/>
    <col min="12546" max="12546" width="11.33203125" style="1" customWidth="1"/>
    <col min="12547" max="12791" width="9.109375" style="1"/>
    <col min="12792" max="12792" width="5.33203125" style="1" customWidth="1"/>
    <col min="12793" max="12793" width="46.109375" style="1" customWidth="1"/>
    <col min="12794" max="12795" width="9.109375" style="1"/>
    <col min="12796" max="12801" width="10.109375" style="1" customWidth="1"/>
    <col min="12802" max="12802" width="11.33203125" style="1" customWidth="1"/>
    <col min="12803" max="13047" width="9.109375" style="1"/>
    <col min="13048" max="13048" width="5.33203125" style="1" customWidth="1"/>
    <col min="13049" max="13049" width="46.109375" style="1" customWidth="1"/>
    <col min="13050" max="13051" width="9.109375" style="1"/>
    <col min="13052" max="13057" width="10.109375" style="1" customWidth="1"/>
    <col min="13058" max="13058" width="11.33203125" style="1" customWidth="1"/>
    <col min="13059" max="13303" width="9.109375" style="1"/>
    <col min="13304" max="13304" width="5.33203125" style="1" customWidth="1"/>
    <col min="13305" max="13305" width="46.109375" style="1" customWidth="1"/>
    <col min="13306" max="13307" width="9.109375" style="1"/>
    <col min="13308" max="13313" width="10.109375" style="1" customWidth="1"/>
    <col min="13314" max="13314" width="11.33203125" style="1" customWidth="1"/>
    <col min="13315" max="13559" width="9.109375" style="1"/>
    <col min="13560" max="13560" width="5.33203125" style="1" customWidth="1"/>
    <col min="13561" max="13561" width="46.109375" style="1" customWidth="1"/>
    <col min="13562" max="13563" width="9.109375" style="1"/>
    <col min="13564" max="13569" width="10.109375" style="1" customWidth="1"/>
    <col min="13570" max="13570" width="11.33203125" style="1" customWidth="1"/>
    <col min="13571" max="13815" width="9.109375" style="1"/>
    <col min="13816" max="13816" width="5.33203125" style="1" customWidth="1"/>
    <col min="13817" max="13817" width="46.109375" style="1" customWidth="1"/>
    <col min="13818" max="13819" width="9.109375" style="1"/>
    <col min="13820" max="13825" width="10.109375" style="1" customWidth="1"/>
    <col min="13826" max="13826" width="11.33203125" style="1" customWidth="1"/>
    <col min="13827" max="14071" width="9.109375" style="1"/>
    <col min="14072" max="14072" width="5.33203125" style="1" customWidth="1"/>
    <col min="14073" max="14073" width="46.109375" style="1" customWidth="1"/>
    <col min="14074" max="14075" width="9.109375" style="1"/>
    <col min="14076" max="14081" width="10.109375" style="1" customWidth="1"/>
    <col min="14082" max="14082" width="11.33203125" style="1" customWidth="1"/>
    <col min="14083" max="14327" width="9.109375" style="1"/>
    <col min="14328" max="14328" width="5.33203125" style="1" customWidth="1"/>
    <col min="14329" max="14329" width="46.109375" style="1" customWidth="1"/>
    <col min="14330" max="14331" width="9.109375" style="1"/>
    <col min="14332" max="14337" width="10.109375" style="1" customWidth="1"/>
    <col min="14338" max="14338" width="11.33203125" style="1" customWidth="1"/>
    <col min="14339" max="14583" width="9.109375" style="1"/>
    <col min="14584" max="14584" width="5.33203125" style="1" customWidth="1"/>
    <col min="14585" max="14585" width="46.109375" style="1" customWidth="1"/>
    <col min="14586" max="14587" width="9.109375" style="1"/>
    <col min="14588" max="14593" width="10.109375" style="1" customWidth="1"/>
    <col min="14594" max="14594" width="11.33203125" style="1" customWidth="1"/>
    <col min="14595" max="14839" width="9.109375" style="1"/>
    <col min="14840" max="14840" width="5.33203125" style="1" customWidth="1"/>
    <col min="14841" max="14841" width="46.109375" style="1" customWidth="1"/>
    <col min="14842" max="14843" width="9.109375" style="1"/>
    <col min="14844" max="14849" width="10.109375" style="1" customWidth="1"/>
    <col min="14850" max="14850" width="11.33203125" style="1" customWidth="1"/>
    <col min="14851" max="15095" width="9.109375" style="1"/>
    <col min="15096" max="15096" width="5.33203125" style="1" customWidth="1"/>
    <col min="15097" max="15097" width="46.109375" style="1" customWidth="1"/>
    <col min="15098" max="15099" width="9.109375" style="1"/>
    <col min="15100" max="15105" width="10.109375" style="1" customWidth="1"/>
    <col min="15106" max="15106" width="11.33203125" style="1" customWidth="1"/>
    <col min="15107" max="15351" width="9.109375" style="1"/>
    <col min="15352" max="15352" width="5.33203125" style="1" customWidth="1"/>
    <col min="15353" max="15353" width="46.109375" style="1" customWidth="1"/>
    <col min="15354" max="15355" width="9.109375" style="1"/>
    <col min="15356" max="15361" width="10.109375" style="1" customWidth="1"/>
    <col min="15362" max="15362" width="11.33203125" style="1" customWidth="1"/>
    <col min="15363" max="15607" width="9.109375" style="1"/>
    <col min="15608" max="15608" width="5.33203125" style="1" customWidth="1"/>
    <col min="15609" max="15609" width="46.109375" style="1" customWidth="1"/>
    <col min="15610" max="15611" width="9.109375" style="1"/>
    <col min="15612" max="15617" width="10.109375" style="1" customWidth="1"/>
    <col min="15618" max="15618" width="11.33203125" style="1" customWidth="1"/>
    <col min="15619" max="15863" width="9.109375" style="1"/>
    <col min="15864" max="15864" width="5.33203125" style="1" customWidth="1"/>
    <col min="15865" max="15865" width="46.109375" style="1" customWidth="1"/>
    <col min="15866" max="15867" width="9.109375" style="1"/>
    <col min="15868" max="15873" width="10.109375" style="1" customWidth="1"/>
    <col min="15874" max="15874" width="11.33203125" style="1" customWidth="1"/>
    <col min="15875" max="16119" width="9.109375" style="1"/>
    <col min="16120" max="16120" width="5.33203125" style="1" customWidth="1"/>
    <col min="16121" max="16121" width="46.109375" style="1" customWidth="1"/>
    <col min="16122" max="16123" width="9.109375" style="1"/>
    <col min="16124" max="16129" width="10.109375" style="1" customWidth="1"/>
    <col min="16130" max="16130" width="11.33203125" style="1" customWidth="1"/>
    <col min="16131" max="16384" width="9.109375" style="1"/>
  </cols>
  <sheetData>
    <row r="1" spans="1:9" ht="17.25" customHeight="1">
      <c r="B1" s="76"/>
      <c r="C1" s="76"/>
      <c r="D1" s="76"/>
      <c r="E1" s="76"/>
      <c r="F1" s="76"/>
      <c r="G1" s="76"/>
      <c r="H1" s="77" t="s">
        <v>521</v>
      </c>
    </row>
    <row r="2" spans="1:9" ht="17.25" customHeight="1">
      <c r="B2" s="76"/>
      <c r="C2" s="76"/>
      <c r="D2" s="76"/>
      <c r="E2" s="76"/>
      <c r="F2" s="76"/>
      <c r="G2" s="76"/>
      <c r="H2" s="77"/>
    </row>
    <row r="3" spans="1:9" ht="17.399999999999999">
      <c r="A3" s="78" t="s">
        <v>346</v>
      </c>
      <c r="C3" s="63"/>
      <c r="D3" s="63"/>
      <c r="E3" s="63"/>
      <c r="F3" s="63"/>
      <c r="G3" s="63"/>
      <c r="H3" s="63"/>
    </row>
    <row r="4" spans="1:9" ht="15">
      <c r="A4" s="64" t="s">
        <v>347</v>
      </c>
      <c r="C4" s="63"/>
      <c r="D4" s="63"/>
      <c r="E4" s="63"/>
      <c r="F4" s="63"/>
      <c r="G4" s="63"/>
      <c r="H4" s="63"/>
    </row>
    <row r="5" spans="1:9" ht="15">
      <c r="A5" s="55" t="s">
        <v>320</v>
      </c>
      <c r="C5" s="63"/>
      <c r="D5" s="63"/>
      <c r="E5" s="63"/>
      <c r="F5" s="63"/>
      <c r="G5" s="63"/>
      <c r="H5" s="63"/>
    </row>
    <row r="6" spans="1:9" ht="7.5" customHeight="1">
      <c r="A6" s="55"/>
      <c r="C6" s="63"/>
      <c r="D6" s="63"/>
      <c r="E6" s="63"/>
      <c r="F6" s="63"/>
      <c r="G6" s="63"/>
      <c r="H6" s="63"/>
    </row>
    <row r="7" spans="1:9" ht="15">
      <c r="A7" s="55" t="s">
        <v>323</v>
      </c>
      <c r="C7" s="63"/>
      <c r="D7" s="63"/>
      <c r="E7" s="63"/>
      <c r="F7" s="63"/>
      <c r="G7" s="63"/>
      <c r="H7" s="63"/>
    </row>
    <row r="8" spans="1:9" s="3" customFormat="1">
      <c r="A8" s="3" t="s">
        <v>322</v>
      </c>
      <c r="B8" s="61"/>
      <c r="C8" s="61"/>
      <c r="D8" s="61"/>
      <c r="E8" s="40"/>
      <c r="F8" s="61"/>
      <c r="G8" s="61"/>
      <c r="H8" s="61"/>
      <c r="I8" s="2"/>
    </row>
    <row r="9" spans="1:9" s="3" customFormat="1">
      <c r="A9" s="55" t="s">
        <v>317</v>
      </c>
      <c r="B9" s="54"/>
      <c r="C9" s="1"/>
      <c r="D9" s="4"/>
      <c r="E9" s="5"/>
      <c r="F9" s="6"/>
    </row>
    <row r="10" spans="1:9" s="3" customFormat="1" ht="13.5" customHeight="1">
      <c r="A10" s="55" t="s">
        <v>520</v>
      </c>
      <c r="B10" s="62"/>
      <c r="C10" s="62"/>
      <c r="D10" s="62"/>
      <c r="E10" s="62"/>
      <c r="F10" s="6"/>
    </row>
    <row r="11" spans="1:9" s="3" customFormat="1" ht="6.75" customHeight="1">
      <c r="B11" s="62"/>
      <c r="C11" s="62"/>
      <c r="D11" s="62"/>
      <c r="E11" s="100"/>
      <c r="F11" s="100"/>
      <c r="G11" s="98"/>
      <c r="H11" s="99"/>
    </row>
    <row r="12" spans="1:9" s="3" customFormat="1" ht="13.5" customHeight="1">
      <c r="B12" s="62"/>
      <c r="C12" s="79" t="s">
        <v>348</v>
      </c>
      <c r="D12" s="80">
        <f>D27</f>
        <v>0</v>
      </c>
      <c r="E12" s="100"/>
      <c r="F12" s="100"/>
      <c r="G12" s="98"/>
      <c r="H12" s="99"/>
    </row>
    <row r="13" spans="1:9" s="3" customFormat="1" ht="13.5" customHeight="1">
      <c r="B13" s="62"/>
      <c r="C13" s="79" t="s">
        <v>349</v>
      </c>
      <c r="D13" s="81">
        <f>H26</f>
        <v>0</v>
      </c>
      <c r="E13" s="100"/>
      <c r="F13" s="100"/>
      <c r="G13" s="98"/>
      <c r="H13" s="99"/>
    </row>
    <row r="14" spans="1:9" ht="6" customHeight="1" thickBot="1">
      <c r="A14" s="83"/>
      <c r="B14" s="83"/>
      <c r="C14" s="83"/>
      <c r="D14" s="83"/>
      <c r="E14" s="101"/>
      <c r="F14" s="101"/>
      <c r="G14" s="101"/>
      <c r="H14" s="102"/>
    </row>
    <row r="15" spans="1:9">
      <c r="A15" s="166" t="s">
        <v>336</v>
      </c>
      <c r="B15" s="169" t="s">
        <v>337</v>
      </c>
      <c r="C15" s="170" t="s">
        <v>338</v>
      </c>
      <c r="D15" s="169" t="s">
        <v>339</v>
      </c>
      <c r="E15" s="170" t="s">
        <v>340</v>
      </c>
      <c r="F15" s="170"/>
      <c r="G15" s="170"/>
      <c r="H15" s="161" t="s">
        <v>341</v>
      </c>
    </row>
    <row r="16" spans="1:9">
      <c r="A16" s="167"/>
      <c r="B16" s="164"/>
      <c r="C16" s="171"/>
      <c r="D16" s="164"/>
      <c r="E16" s="164" t="s">
        <v>342</v>
      </c>
      <c r="F16" s="164" t="s">
        <v>343</v>
      </c>
      <c r="G16" s="164" t="s">
        <v>344</v>
      </c>
      <c r="H16" s="162"/>
    </row>
    <row r="17" spans="1:8">
      <c r="A17" s="167"/>
      <c r="B17" s="164"/>
      <c r="C17" s="171"/>
      <c r="D17" s="164"/>
      <c r="E17" s="164"/>
      <c r="F17" s="164"/>
      <c r="G17" s="164"/>
      <c r="H17" s="162"/>
    </row>
    <row r="18" spans="1:8" ht="13.8" thickBot="1">
      <c r="A18" s="168"/>
      <c r="B18" s="165"/>
      <c r="C18" s="172"/>
      <c r="D18" s="165"/>
      <c r="E18" s="165"/>
      <c r="F18" s="165"/>
      <c r="G18" s="165"/>
      <c r="H18" s="163"/>
    </row>
    <row r="19" spans="1:8">
      <c r="A19" s="122">
        <v>1</v>
      </c>
      <c r="B19" s="123" t="s">
        <v>369</v>
      </c>
      <c r="C19" s="132" t="str">
        <f>'1-1'!C15</f>
        <v>PASŪTĪTĀJA MATERIĀLI - RŪPNIECISKI IZOLĒTI CAURUĻVADI, KURUS IZPĒRK UZŅĒMĒJS</v>
      </c>
      <c r="D19" s="123"/>
      <c r="E19" s="123"/>
      <c r="F19" s="123"/>
      <c r="G19" s="123"/>
      <c r="H19" s="89"/>
    </row>
    <row r="20" spans="1:8">
      <c r="A20" s="84">
        <v>2</v>
      </c>
      <c r="B20" s="82" t="s">
        <v>370</v>
      </c>
      <c r="C20" s="15" t="str">
        <f>'1-2'!C15</f>
        <v>RŪPNIECISKI IZOLĒTI CAURUĻVADI, TO VEIDGABALI UN MATERIĀLI TO MONTĀŽAI</v>
      </c>
      <c r="D20" s="82"/>
      <c r="E20" s="82"/>
      <c r="F20" s="82"/>
      <c r="G20" s="82"/>
      <c r="H20" s="85"/>
    </row>
    <row r="21" spans="1:8">
      <c r="A21" s="84">
        <v>3</v>
      </c>
      <c r="B21" s="82" t="s">
        <v>371</v>
      </c>
      <c r="C21" s="15" t="str">
        <f>'1-3'!C15</f>
        <v>PĀRĒJIE CAURUĻVADI, TO VEIDGABALI, IEKĀRTAS</v>
      </c>
      <c r="D21" s="82"/>
      <c r="E21" s="82"/>
      <c r="F21" s="82"/>
      <c r="G21" s="82"/>
      <c r="H21" s="85"/>
    </row>
    <row r="22" spans="1:8">
      <c r="A22" s="84">
        <v>4</v>
      </c>
      <c r="B22" s="82" t="s">
        <v>372</v>
      </c>
      <c r="C22" s="15" t="str">
        <f>'1-4'!C15</f>
        <v>KRĀSOŠANAS UN IZOLĀCIJAS MATERIĀLI</v>
      </c>
      <c r="D22" s="82"/>
      <c r="E22" s="82"/>
      <c r="F22" s="82"/>
      <c r="G22" s="82"/>
      <c r="H22" s="85"/>
    </row>
    <row r="23" spans="1:8">
      <c r="A23" s="84">
        <v>5</v>
      </c>
      <c r="B23" s="82" t="s">
        <v>373</v>
      </c>
      <c r="C23" s="15" t="str">
        <f>'1-5'!C15</f>
        <v>CELTNIECĪBAS MATERIĀLI UN DARBI</v>
      </c>
      <c r="D23" s="82"/>
      <c r="E23" s="82"/>
      <c r="F23" s="82"/>
      <c r="G23" s="82"/>
      <c r="H23" s="85"/>
    </row>
    <row r="24" spans="1:8">
      <c r="A24" s="84">
        <v>6</v>
      </c>
      <c r="B24" s="82" t="s">
        <v>374</v>
      </c>
      <c r="C24" s="15" t="str">
        <f>'1-6'!C15</f>
        <v>ZEMES UN LABIEKĀRTOŠANAS DARBI, TIEM PAREDZĒTIE MATERIĀLI</v>
      </c>
      <c r="D24" s="82"/>
      <c r="E24" s="82"/>
      <c r="F24" s="82"/>
      <c r="G24" s="82"/>
      <c r="H24" s="85"/>
    </row>
    <row r="25" spans="1:8">
      <c r="A25" s="84">
        <v>7</v>
      </c>
      <c r="B25" s="82" t="s">
        <v>375</v>
      </c>
      <c r="C25" s="15" t="str">
        <f>'1-7'!C15</f>
        <v>DEMONTĀŽAS DARBI</v>
      </c>
      <c r="D25" s="82"/>
      <c r="E25" s="82"/>
      <c r="F25" s="82"/>
      <c r="G25" s="82"/>
      <c r="H25" s="85"/>
    </row>
    <row r="26" spans="1:8" ht="13.8" thickBot="1">
      <c r="A26" s="86">
        <v>8</v>
      </c>
      <c r="B26" s="87" t="s">
        <v>376</v>
      </c>
      <c r="C26" s="133" t="str">
        <f>'1-8'!C15</f>
        <v>Citas izmaksas</v>
      </c>
      <c r="D26" s="87"/>
      <c r="E26" s="87"/>
      <c r="F26" s="87"/>
      <c r="G26" s="87"/>
      <c r="H26" s="88"/>
    </row>
    <row r="27" spans="1:8" ht="13.8" thickBot="1">
      <c r="A27" s="118"/>
      <c r="B27" s="119"/>
      <c r="C27" s="120" t="s">
        <v>354</v>
      </c>
      <c r="D27" s="119"/>
      <c r="E27" s="119"/>
      <c r="F27" s="119"/>
      <c r="G27" s="119"/>
      <c r="H27" s="121"/>
    </row>
    <row r="28" spans="1:8">
      <c r="A28" s="90"/>
      <c r="B28" s="90"/>
      <c r="C28" s="91" t="s">
        <v>350</v>
      </c>
      <c r="D28" s="92"/>
      <c r="E28" s="90"/>
      <c r="F28" s="90"/>
      <c r="G28" s="90"/>
      <c r="H28" s="90"/>
    </row>
    <row r="29" spans="1:8">
      <c r="A29" s="90"/>
      <c r="B29" s="90"/>
      <c r="C29" s="91" t="s">
        <v>351</v>
      </c>
      <c r="D29" s="92"/>
      <c r="E29" s="90"/>
      <c r="F29" s="93"/>
      <c r="G29" s="93"/>
      <c r="H29" s="93"/>
    </row>
    <row r="30" spans="1:8">
      <c r="A30" s="90"/>
      <c r="B30" s="90"/>
      <c r="C30" s="91" t="s">
        <v>352</v>
      </c>
      <c r="D30" s="92"/>
      <c r="E30" s="90"/>
      <c r="F30" s="93"/>
      <c r="G30" s="93"/>
      <c r="H30" s="93"/>
    </row>
    <row r="31" spans="1:8" ht="13.8" thickBot="1">
      <c r="A31" s="90"/>
      <c r="B31" s="90"/>
      <c r="C31" s="94" t="s">
        <v>353</v>
      </c>
      <c r="D31" s="95"/>
      <c r="E31" s="90"/>
      <c r="F31" s="93"/>
      <c r="G31" s="93"/>
      <c r="H31" s="93"/>
    </row>
    <row r="32" spans="1:8" ht="6" customHeight="1">
      <c r="A32" s="90"/>
      <c r="B32" s="90"/>
      <c r="C32" s="90"/>
      <c r="D32" s="90"/>
      <c r="E32" s="90"/>
      <c r="F32" s="93"/>
      <c r="G32" s="93"/>
      <c r="H32" s="93"/>
    </row>
    <row r="33" spans="1:8" ht="2.25" customHeight="1">
      <c r="A33" s="93"/>
      <c r="B33" s="93"/>
      <c r="C33" s="93"/>
      <c r="D33" s="90"/>
      <c r="E33" s="90"/>
      <c r="F33" s="93"/>
      <c r="G33" s="93"/>
      <c r="H33" s="93"/>
    </row>
    <row r="34" spans="1:8" s="9" customFormat="1">
      <c r="A34" s="93"/>
      <c r="B34" s="93"/>
      <c r="C34" s="96" t="s">
        <v>326</v>
      </c>
      <c r="D34" s="93"/>
      <c r="E34" s="93"/>
      <c r="F34" s="93"/>
      <c r="G34" s="93"/>
      <c r="H34" s="93"/>
    </row>
    <row r="35" spans="1:8" s="9" customFormat="1">
      <c r="A35" s="93"/>
      <c r="B35" s="93"/>
      <c r="C35" s="97" t="s">
        <v>325</v>
      </c>
      <c r="D35" s="93"/>
      <c r="E35" s="93"/>
      <c r="F35" s="36"/>
      <c r="G35" s="36"/>
      <c r="H35" s="93"/>
    </row>
    <row r="36" spans="1:8" s="9" customFormat="1" ht="5.25" customHeight="1">
      <c r="A36" s="93"/>
      <c r="B36" s="93"/>
      <c r="C36" s="96"/>
      <c r="D36" s="93"/>
      <c r="E36" s="93"/>
      <c r="F36" s="93"/>
      <c r="G36" s="93"/>
      <c r="H36" s="93"/>
    </row>
    <row r="37" spans="1:8" s="9" customFormat="1">
      <c r="A37" s="93"/>
      <c r="B37" s="93"/>
      <c r="C37" s="96" t="s">
        <v>345</v>
      </c>
      <c r="D37" s="93"/>
      <c r="E37" s="93"/>
      <c r="F37" s="93"/>
      <c r="G37" s="93"/>
      <c r="H37" s="93"/>
    </row>
    <row r="38" spans="1:8" s="9" customFormat="1" ht="4.5" customHeight="1">
      <c r="A38" s="93"/>
      <c r="B38" s="93"/>
      <c r="C38" s="96"/>
      <c r="D38" s="93"/>
      <c r="E38" s="93"/>
      <c r="F38" s="93"/>
      <c r="G38" s="93"/>
      <c r="H38" s="93"/>
    </row>
    <row r="39" spans="1:8" s="9" customFormat="1" ht="6" customHeight="1">
      <c r="A39" s="93"/>
      <c r="B39" s="93"/>
      <c r="C39" s="96"/>
      <c r="D39" s="93"/>
      <c r="E39" s="93"/>
      <c r="F39" s="93"/>
      <c r="G39" s="93"/>
      <c r="H39" s="93"/>
    </row>
    <row r="40" spans="1:8" s="9" customFormat="1">
      <c r="A40" s="93"/>
      <c r="B40" s="93"/>
      <c r="C40" s="96" t="s">
        <v>327</v>
      </c>
      <c r="D40" s="93"/>
      <c r="E40" s="93"/>
      <c r="F40" s="93"/>
      <c r="G40" s="93"/>
      <c r="H40" s="93"/>
    </row>
    <row r="41" spans="1:8" s="9" customFormat="1">
      <c r="A41" s="93"/>
      <c r="B41" s="93"/>
      <c r="C41" s="97" t="s">
        <v>325</v>
      </c>
      <c r="D41" s="93"/>
      <c r="E41" s="93"/>
      <c r="F41" s="93"/>
      <c r="G41" s="93"/>
      <c r="H41" s="93"/>
    </row>
    <row r="42" spans="1:8" s="9" customFormat="1">
      <c r="A42" s="93"/>
      <c r="B42" s="93"/>
      <c r="C42" s="96" t="s">
        <v>328</v>
      </c>
      <c r="D42" s="93"/>
      <c r="E42" s="93"/>
      <c r="F42" s="93"/>
      <c r="G42" s="93"/>
      <c r="H42" s="93"/>
    </row>
    <row r="43" spans="1:8">
      <c r="A43" s="93"/>
      <c r="B43" s="93"/>
      <c r="C43" s="96"/>
      <c r="D43" s="90"/>
      <c r="E43" s="90"/>
      <c r="F43" s="90"/>
      <c r="G43" s="90"/>
      <c r="H43" s="90"/>
    </row>
    <row r="44" spans="1:8">
      <c r="A44" s="73"/>
      <c r="B44" s="73"/>
      <c r="C44" s="73"/>
    </row>
  </sheetData>
  <mergeCells count="9">
    <mergeCell ref="H15:H18"/>
    <mergeCell ref="E16:E18"/>
    <mergeCell ref="F16:F18"/>
    <mergeCell ref="G16:G18"/>
    <mergeCell ref="A15:A18"/>
    <mergeCell ref="B15:B18"/>
    <mergeCell ref="C15:C18"/>
    <mergeCell ref="D15:D18"/>
    <mergeCell ref="E15:G15"/>
  </mergeCells>
  <printOptions horizontalCentered="1"/>
  <pageMargins left="0" right="0" top="0.94488188976377963" bottom="1.3385826771653544" header="0.31496062992125984" footer="0.31496062992125984"/>
  <pageSetup paperSize="9" scale="80" fitToHeight="0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view="pageBreakPreview" zoomScaleNormal="100" zoomScaleSheetLayoutView="100" workbookViewId="0">
      <selection activeCell="D9" sqref="D9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321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64" t="str">
        <f>C15</f>
        <v>PASŪTĪTĀJA MATERIĀLI - RŪPNIECISKI IZOLĒTI CAURUĻVADI, KURUS IZPĒRK UZŅĒMĒJS</v>
      </c>
      <c r="B3" s="6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431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9" customFormat="1">
      <c r="A15" s="47" t="s">
        <v>63</v>
      </c>
      <c r="B15" s="125" t="s">
        <v>367</v>
      </c>
      <c r="C15" s="48" t="s">
        <v>318</v>
      </c>
      <c r="D15" s="49"/>
      <c r="E15" s="49"/>
      <c r="F15" s="49"/>
      <c r="G15" s="49"/>
      <c r="H15" s="50"/>
      <c r="I15" s="51"/>
      <c r="J15" s="51"/>
      <c r="K15" s="51"/>
      <c r="L15" s="51"/>
      <c r="M15" s="51"/>
      <c r="N15" s="52"/>
    </row>
    <row r="16" spans="1:15" s="9" customFormat="1" ht="26.4">
      <c r="A16" s="57" t="s">
        <v>15</v>
      </c>
      <c r="B16" s="126"/>
      <c r="C16" s="15" t="s">
        <v>16</v>
      </c>
      <c r="D16" s="25" t="s">
        <v>215</v>
      </c>
      <c r="E16" s="14" t="s">
        <v>222</v>
      </c>
      <c r="F16" s="14">
        <v>180</v>
      </c>
      <c r="G16" s="53">
        <v>-35</v>
      </c>
      <c r="H16" s="53">
        <v>0</v>
      </c>
      <c r="I16" s="53">
        <v>0</v>
      </c>
      <c r="J16" s="53">
        <f>SUM(G16:I16)</f>
        <v>-35</v>
      </c>
      <c r="K16" s="53">
        <f>F16*G16</f>
        <v>-6300</v>
      </c>
      <c r="L16" s="53">
        <f>F16*H16</f>
        <v>0</v>
      </c>
      <c r="M16" s="53">
        <f>F16*I16</f>
        <v>0</v>
      </c>
      <c r="N16" s="58">
        <f>SUM(K16:M16)</f>
        <v>-6300</v>
      </c>
    </row>
    <row r="17" spans="1:14" s="9" customFormat="1" ht="26.4">
      <c r="A17" s="57" t="s">
        <v>19</v>
      </c>
      <c r="B17" s="126"/>
      <c r="C17" s="15" t="s">
        <v>16</v>
      </c>
      <c r="D17" s="25" t="s">
        <v>216</v>
      </c>
      <c r="E17" s="14" t="s">
        <v>222</v>
      </c>
      <c r="F17" s="14">
        <v>432</v>
      </c>
      <c r="G17" s="53">
        <v>-25.9</v>
      </c>
      <c r="H17" s="53">
        <v>0</v>
      </c>
      <c r="I17" s="53">
        <v>0</v>
      </c>
      <c r="J17" s="53">
        <f t="shared" ref="J17:J22" si="0">SUM(G17:I17)</f>
        <v>-25.9</v>
      </c>
      <c r="K17" s="53">
        <f t="shared" ref="K17:K22" si="1">F17*G17</f>
        <v>-11188.8</v>
      </c>
      <c r="L17" s="53">
        <f t="shared" ref="L17:L22" si="2">F17*H17</f>
        <v>0</v>
      </c>
      <c r="M17" s="53">
        <f t="shared" ref="M17:M22" si="3">F17*I17</f>
        <v>0</v>
      </c>
      <c r="N17" s="58">
        <f t="shared" ref="N17:N22" si="4">SUM(K17:M17)</f>
        <v>-11188.8</v>
      </c>
    </row>
    <row r="18" spans="1:14" s="9" customFormat="1" ht="26.4">
      <c r="A18" s="57" t="s">
        <v>21</v>
      </c>
      <c r="B18" s="126"/>
      <c r="C18" s="15" t="s">
        <v>16</v>
      </c>
      <c r="D18" s="25" t="s">
        <v>217</v>
      </c>
      <c r="E18" s="14" t="s">
        <v>222</v>
      </c>
      <c r="F18" s="14">
        <v>420</v>
      </c>
      <c r="G18" s="53">
        <v>-21</v>
      </c>
      <c r="H18" s="53">
        <v>0</v>
      </c>
      <c r="I18" s="53">
        <v>0</v>
      </c>
      <c r="J18" s="53">
        <f t="shared" si="0"/>
        <v>-21</v>
      </c>
      <c r="K18" s="53">
        <f t="shared" si="1"/>
        <v>-8820</v>
      </c>
      <c r="L18" s="53">
        <f t="shared" si="2"/>
        <v>0</v>
      </c>
      <c r="M18" s="53">
        <f t="shared" si="3"/>
        <v>0</v>
      </c>
      <c r="N18" s="58">
        <f t="shared" si="4"/>
        <v>-8820</v>
      </c>
    </row>
    <row r="19" spans="1:14" s="9" customFormat="1" ht="26.4">
      <c r="A19" s="57" t="s">
        <v>23</v>
      </c>
      <c r="B19" s="126"/>
      <c r="C19" s="15" t="s">
        <v>16</v>
      </c>
      <c r="D19" s="25" t="s">
        <v>218</v>
      </c>
      <c r="E19" s="14" t="s">
        <v>222</v>
      </c>
      <c r="F19" s="14">
        <v>228</v>
      </c>
      <c r="G19" s="53">
        <v>-17.5</v>
      </c>
      <c r="H19" s="53">
        <v>0</v>
      </c>
      <c r="I19" s="53">
        <v>0</v>
      </c>
      <c r="J19" s="53">
        <f t="shared" si="0"/>
        <v>-17.5</v>
      </c>
      <c r="K19" s="53">
        <f t="shared" si="1"/>
        <v>-3990</v>
      </c>
      <c r="L19" s="53">
        <f t="shared" si="2"/>
        <v>0</v>
      </c>
      <c r="M19" s="53">
        <f t="shared" si="3"/>
        <v>0</v>
      </c>
      <c r="N19" s="58">
        <f t="shared" si="4"/>
        <v>-3990</v>
      </c>
    </row>
    <row r="20" spans="1:14" s="9" customFormat="1" ht="26.4">
      <c r="A20" s="57" t="s">
        <v>25</v>
      </c>
      <c r="B20" s="126"/>
      <c r="C20" s="15" t="s">
        <v>16</v>
      </c>
      <c r="D20" s="25" t="s">
        <v>219</v>
      </c>
      <c r="E20" s="14" t="s">
        <v>222</v>
      </c>
      <c r="F20" s="14">
        <v>264</v>
      </c>
      <c r="G20" s="53">
        <v>-12.6</v>
      </c>
      <c r="H20" s="53">
        <v>0</v>
      </c>
      <c r="I20" s="53">
        <v>0</v>
      </c>
      <c r="J20" s="53">
        <f t="shared" si="0"/>
        <v>-12.6</v>
      </c>
      <c r="K20" s="53">
        <f t="shared" si="1"/>
        <v>-3326.4</v>
      </c>
      <c r="L20" s="53">
        <f t="shared" si="2"/>
        <v>0</v>
      </c>
      <c r="M20" s="53">
        <f t="shared" si="3"/>
        <v>0</v>
      </c>
      <c r="N20" s="58">
        <f t="shared" si="4"/>
        <v>-3326.4</v>
      </c>
    </row>
    <row r="21" spans="1:14" s="9" customFormat="1" ht="26.4">
      <c r="A21" s="20">
        <v>1.6</v>
      </c>
      <c r="B21" s="127"/>
      <c r="C21" s="15" t="s">
        <v>16</v>
      </c>
      <c r="D21" s="25" t="s">
        <v>220</v>
      </c>
      <c r="E21" s="14" t="s">
        <v>222</v>
      </c>
      <c r="F21" s="14">
        <v>444</v>
      </c>
      <c r="G21" s="53">
        <v>-10.5</v>
      </c>
      <c r="H21" s="53">
        <v>0</v>
      </c>
      <c r="I21" s="53">
        <v>0</v>
      </c>
      <c r="J21" s="53">
        <f t="shared" si="0"/>
        <v>-10.5</v>
      </c>
      <c r="K21" s="53">
        <f t="shared" si="1"/>
        <v>-4662</v>
      </c>
      <c r="L21" s="53">
        <f t="shared" si="2"/>
        <v>0</v>
      </c>
      <c r="M21" s="53">
        <f t="shared" si="3"/>
        <v>0</v>
      </c>
      <c r="N21" s="58">
        <f t="shared" si="4"/>
        <v>-4662</v>
      </c>
    </row>
    <row r="22" spans="1:14" s="9" customFormat="1" ht="26.4">
      <c r="A22" s="20">
        <v>1.7</v>
      </c>
      <c r="B22" s="127"/>
      <c r="C22" s="15" t="s">
        <v>16</v>
      </c>
      <c r="D22" s="25" t="s">
        <v>221</v>
      </c>
      <c r="E22" s="14" t="s">
        <v>222</v>
      </c>
      <c r="F22" s="14">
        <v>240</v>
      </c>
      <c r="G22" s="53">
        <v>-8.4</v>
      </c>
      <c r="H22" s="53">
        <v>0</v>
      </c>
      <c r="I22" s="53">
        <v>0</v>
      </c>
      <c r="J22" s="53">
        <f t="shared" si="0"/>
        <v>-8.4</v>
      </c>
      <c r="K22" s="53">
        <f t="shared" si="1"/>
        <v>-2016</v>
      </c>
      <c r="L22" s="53">
        <f t="shared" si="2"/>
        <v>0</v>
      </c>
      <c r="M22" s="53">
        <f t="shared" si="3"/>
        <v>0</v>
      </c>
      <c r="N22" s="58">
        <f t="shared" si="4"/>
        <v>-2016</v>
      </c>
    </row>
    <row r="23" spans="1:14" s="9" customFormat="1" ht="39.6">
      <c r="A23" s="20">
        <v>1.8</v>
      </c>
      <c r="B23" s="127"/>
      <c r="C23" s="24" t="s">
        <v>319</v>
      </c>
      <c r="D23" s="25"/>
      <c r="E23" s="14" t="s">
        <v>52</v>
      </c>
      <c r="F23" s="14" t="s">
        <v>63</v>
      </c>
      <c r="G23" s="53"/>
      <c r="H23" s="53"/>
      <c r="I23" s="53"/>
      <c r="J23" s="53"/>
      <c r="K23" s="53"/>
      <c r="L23" s="53"/>
      <c r="M23" s="53"/>
      <c r="N23" s="58"/>
    </row>
    <row r="24" spans="1:14" s="9" customFormat="1" ht="13.8" thickBot="1">
      <c r="A24" s="67"/>
      <c r="B24" s="72"/>
      <c r="C24" s="173" t="s">
        <v>324</v>
      </c>
      <c r="D24" s="174"/>
      <c r="E24" s="174"/>
      <c r="F24" s="174"/>
      <c r="G24" s="174"/>
      <c r="H24" s="174"/>
      <c r="I24" s="174"/>
      <c r="J24" s="174"/>
      <c r="K24" s="174"/>
      <c r="L24" s="175"/>
      <c r="M24" s="68"/>
      <c r="N24" s="69"/>
    </row>
    <row r="25" spans="1:14" s="9" customFormat="1">
      <c r="A25" s="70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s="9" customFormat="1">
      <c r="A26" s="72"/>
      <c r="B26" s="72"/>
      <c r="C26" s="65" t="s">
        <v>326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9" customFormat="1">
      <c r="A27" s="72"/>
      <c r="B27" s="72"/>
      <c r="C27" s="74" t="s">
        <v>325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s="9" customFormat="1">
      <c r="A28" s="72"/>
      <c r="B28" s="72"/>
      <c r="C28" s="65" t="s">
        <v>327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s="9" customFormat="1">
      <c r="A29" s="72"/>
      <c r="B29" s="72"/>
      <c r="C29" s="66" t="s">
        <v>325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s="9" customFormat="1">
      <c r="A30" s="72"/>
      <c r="B30" s="72"/>
      <c r="C30" s="65" t="s">
        <v>328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</sheetData>
  <mergeCells count="13">
    <mergeCell ref="C24:L24"/>
    <mergeCell ref="B12:B13"/>
    <mergeCell ref="A1:N1"/>
    <mergeCell ref="K10:L10"/>
    <mergeCell ref="K12:M12"/>
    <mergeCell ref="N12:N13"/>
    <mergeCell ref="G12:J12"/>
    <mergeCell ref="A11:H11"/>
    <mergeCell ref="A12:A13"/>
    <mergeCell ref="C12:C13"/>
    <mergeCell ref="D12:D13"/>
    <mergeCell ref="E12:E13"/>
    <mergeCell ref="F12:F13"/>
  </mergeCells>
  <printOptions horizontalCentered="1"/>
  <pageMargins left="0" right="0" top="0.94488188976377963" bottom="1.3385826771653544" header="0.31496062992125984" footer="0.31496062992125984"/>
  <pageSetup paperSize="9" scale="64" fitToHeight="0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4"/>
  <sheetViews>
    <sheetView view="pageBreakPreview" zoomScaleNormal="100" zoomScaleSheetLayoutView="100" workbookViewId="0">
      <selection activeCell="D9" sqref="D9"/>
    </sheetView>
  </sheetViews>
  <sheetFormatPr defaultRowHeight="13.2"/>
  <cols>
    <col min="1" max="1" width="7" style="1" customWidth="1"/>
    <col min="2" max="2" width="8.5546875" style="1" bestFit="1" customWidth="1"/>
    <col min="3" max="3" width="67.88671875" style="1" customWidth="1"/>
    <col min="4" max="4" width="51.664062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329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RŪPNIECISKI IZOLĒTI CAURUĻVADI, TO VEIDGABALI UN MATERIĀLI TO MONTĀŽAI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431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9" customFormat="1" ht="14.25" customHeight="1">
      <c r="A15" s="43" t="s">
        <v>64</v>
      </c>
      <c r="B15" s="128" t="s">
        <v>367</v>
      </c>
      <c r="C15" s="42" t="s">
        <v>14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66</v>
      </c>
      <c r="B16" s="126"/>
      <c r="C16" s="146" t="s">
        <v>16</v>
      </c>
      <c r="D16" s="146" t="s">
        <v>17</v>
      </c>
      <c r="E16" s="148" t="s">
        <v>18</v>
      </c>
      <c r="F16" s="149">
        <v>278.60000000000002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69</v>
      </c>
      <c r="B17" s="126"/>
      <c r="C17" s="146" t="s">
        <v>16</v>
      </c>
      <c r="D17" s="146" t="s">
        <v>20</v>
      </c>
      <c r="E17" s="148" t="s">
        <v>18</v>
      </c>
      <c r="F17" s="149">
        <v>394.4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71</v>
      </c>
      <c r="B18" s="126"/>
      <c r="C18" s="146" t="s">
        <v>16</v>
      </c>
      <c r="D18" s="146" t="s">
        <v>22</v>
      </c>
      <c r="E18" s="148" t="s">
        <v>18</v>
      </c>
      <c r="F18" s="150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72</v>
      </c>
      <c r="B19" s="126"/>
      <c r="C19" s="146" t="s">
        <v>16</v>
      </c>
      <c r="D19" s="146" t="s">
        <v>24</v>
      </c>
      <c r="E19" s="148" t="s">
        <v>18</v>
      </c>
      <c r="F19" s="149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73</v>
      </c>
      <c r="B20" s="126"/>
      <c r="C20" s="146" t="s">
        <v>16</v>
      </c>
      <c r="D20" s="146" t="s">
        <v>26</v>
      </c>
      <c r="E20" s="148" t="s">
        <v>18</v>
      </c>
      <c r="F20" s="150">
        <v>608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75</v>
      </c>
      <c r="B21" s="126"/>
      <c r="C21" s="146" t="s">
        <v>27</v>
      </c>
      <c r="D21" s="146" t="s">
        <v>388</v>
      </c>
      <c r="E21" s="148" t="s">
        <v>28</v>
      </c>
      <c r="F21" s="151" t="s">
        <v>29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77</v>
      </c>
      <c r="B22" s="126"/>
      <c r="C22" s="146" t="s">
        <v>27</v>
      </c>
      <c r="D22" s="146" t="s">
        <v>389</v>
      </c>
      <c r="E22" s="148" t="s">
        <v>28</v>
      </c>
      <c r="F22" s="151" t="s">
        <v>29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79</v>
      </c>
      <c r="B23" s="126"/>
      <c r="C23" s="146" t="s">
        <v>27</v>
      </c>
      <c r="D23" s="146" t="s">
        <v>390</v>
      </c>
      <c r="E23" s="148" t="s">
        <v>28</v>
      </c>
      <c r="F23" s="151" t="s">
        <v>29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81</v>
      </c>
      <c r="B24" s="126"/>
      <c r="C24" s="146" t="s">
        <v>30</v>
      </c>
      <c r="D24" s="146" t="s">
        <v>391</v>
      </c>
      <c r="E24" s="148" t="s">
        <v>28</v>
      </c>
      <c r="F24" s="151" t="s">
        <v>63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>
      <c r="A25" s="57" t="s">
        <v>83</v>
      </c>
      <c r="B25" s="126"/>
      <c r="C25" s="146" t="s">
        <v>30</v>
      </c>
      <c r="D25" s="146" t="s">
        <v>392</v>
      </c>
      <c r="E25" s="148" t="s">
        <v>28</v>
      </c>
      <c r="F25" s="151" t="s">
        <v>63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85</v>
      </c>
      <c r="B26" s="126"/>
      <c r="C26" s="146" t="s">
        <v>30</v>
      </c>
      <c r="D26" s="146" t="s">
        <v>393</v>
      </c>
      <c r="E26" s="148" t="s">
        <v>28</v>
      </c>
      <c r="F26" s="151" t="s">
        <v>63</v>
      </c>
      <c r="G26" s="17"/>
      <c r="H26" s="17"/>
      <c r="I26" s="17"/>
      <c r="J26" s="17"/>
      <c r="K26" s="17"/>
      <c r="L26" s="17"/>
      <c r="M26" s="17"/>
      <c r="N26" s="18"/>
    </row>
    <row r="27" spans="1:14" s="23" customFormat="1">
      <c r="A27" s="57" t="s">
        <v>87</v>
      </c>
      <c r="B27" s="126"/>
      <c r="C27" s="146" t="s">
        <v>30</v>
      </c>
      <c r="D27" s="146" t="s">
        <v>394</v>
      </c>
      <c r="E27" s="148" t="s">
        <v>28</v>
      </c>
      <c r="F27" s="151" t="s">
        <v>63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89</v>
      </c>
      <c r="B28" s="126"/>
      <c r="C28" s="147" t="s">
        <v>31</v>
      </c>
      <c r="D28" s="146" t="s">
        <v>395</v>
      </c>
      <c r="E28" s="148" t="s">
        <v>28</v>
      </c>
      <c r="F28" s="151" t="s">
        <v>32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91</v>
      </c>
      <c r="B29" s="126"/>
      <c r="C29" s="147" t="s">
        <v>377</v>
      </c>
      <c r="D29" s="146" t="s">
        <v>395</v>
      </c>
      <c r="E29" s="148" t="s">
        <v>28</v>
      </c>
      <c r="F29" s="151" t="s">
        <v>29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92</v>
      </c>
      <c r="B30" s="126"/>
      <c r="C30" s="147" t="s">
        <v>378</v>
      </c>
      <c r="D30" s="146" t="s">
        <v>395</v>
      </c>
      <c r="E30" s="148" t="s">
        <v>28</v>
      </c>
      <c r="F30" s="151" t="s">
        <v>29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93</v>
      </c>
      <c r="B31" s="126"/>
      <c r="C31" s="147" t="s">
        <v>379</v>
      </c>
      <c r="D31" s="146" t="s">
        <v>395</v>
      </c>
      <c r="E31" s="148" t="s">
        <v>28</v>
      </c>
      <c r="F31" s="151" t="s">
        <v>29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94</v>
      </c>
      <c r="B32" s="126"/>
      <c r="C32" s="147" t="s">
        <v>31</v>
      </c>
      <c r="D32" s="146" t="s">
        <v>396</v>
      </c>
      <c r="E32" s="148" t="s">
        <v>28</v>
      </c>
      <c r="F32" s="151" t="s">
        <v>54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95</v>
      </c>
      <c r="B33" s="126"/>
      <c r="C33" s="147" t="s">
        <v>31</v>
      </c>
      <c r="D33" s="146" t="s">
        <v>397</v>
      </c>
      <c r="E33" s="148" t="s">
        <v>28</v>
      </c>
      <c r="F33" s="151" t="s">
        <v>63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97</v>
      </c>
      <c r="B34" s="126"/>
      <c r="C34" s="147" t="s">
        <v>31</v>
      </c>
      <c r="D34" s="146" t="s">
        <v>398</v>
      </c>
      <c r="E34" s="148" t="s">
        <v>28</v>
      </c>
      <c r="F34" s="151" t="s">
        <v>63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100</v>
      </c>
      <c r="B35" s="126"/>
      <c r="C35" s="147" t="s">
        <v>31</v>
      </c>
      <c r="D35" s="146" t="s">
        <v>399</v>
      </c>
      <c r="E35" s="148" t="s">
        <v>28</v>
      </c>
      <c r="F35" s="151" t="s">
        <v>29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102</v>
      </c>
      <c r="B36" s="126"/>
      <c r="C36" s="147" t="s">
        <v>31</v>
      </c>
      <c r="D36" s="146" t="s">
        <v>400</v>
      </c>
      <c r="E36" s="148" t="s">
        <v>28</v>
      </c>
      <c r="F36" s="151" t="s">
        <v>88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103</v>
      </c>
      <c r="B37" s="126"/>
      <c r="C37" s="147" t="s">
        <v>380</v>
      </c>
      <c r="D37" s="146" t="s">
        <v>401</v>
      </c>
      <c r="E37" s="148" t="s">
        <v>28</v>
      </c>
      <c r="F37" s="151" t="s">
        <v>29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105</v>
      </c>
      <c r="B38" s="126"/>
      <c r="C38" s="147" t="s">
        <v>31</v>
      </c>
      <c r="D38" s="146" t="s">
        <v>402</v>
      </c>
      <c r="E38" s="148" t="s">
        <v>28</v>
      </c>
      <c r="F38" s="151" t="s">
        <v>88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107</v>
      </c>
      <c r="B39" s="126"/>
      <c r="C39" s="147" t="s">
        <v>381</v>
      </c>
      <c r="D39" s="146" t="s">
        <v>402</v>
      </c>
      <c r="E39" s="148" t="s">
        <v>28</v>
      </c>
      <c r="F39" s="151" t="s">
        <v>29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110</v>
      </c>
      <c r="B40" s="126"/>
      <c r="C40" s="147" t="s">
        <v>31</v>
      </c>
      <c r="D40" s="146" t="s">
        <v>403</v>
      </c>
      <c r="E40" s="148" t="s">
        <v>28</v>
      </c>
      <c r="F40" s="151" t="s">
        <v>63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>
      <c r="A41" s="57" t="s">
        <v>112</v>
      </c>
      <c r="B41" s="126"/>
      <c r="C41" s="147" t="s">
        <v>31</v>
      </c>
      <c r="D41" s="146" t="s">
        <v>404</v>
      </c>
      <c r="E41" s="148" t="s">
        <v>28</v>
      </c>
      <c r="F41" s="151" t="s">
        <v>63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>
      <c r="A42" s="57" t="s">
        <v>115</v>
      </c>
      <c r="B42" s="126"/>
      <c r="C42" s="147" t="s">
        <v>31</v>
      </c>
      <c r="D42" s="146" t="s">
        <v>405</v>
      </c>
      <c r="E42" s="148" t="s">
        <v>28</v>
      </c>
      <c r="F42" s="151" t="s">
        <v>63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>
      <c r="A43" s="57" t="s">
        <v>117</v>
      </c>
      <c r="B43" s="126"/>
      <c r="C43" s="147" t="s">
        <v>31</v>
      </c>
      <c r="D43" s="146" t="s">
        <v>406</v>
      </c>
      <c r="E43" s="148" t="s">
        <v>28</v>
      </c>
      <c r="F43" s="151" t="s">
        <v>63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>
      <c r="A44" s="57" t="s">
        <v>120</v>
      </c>
      <c r="B44" s="126"/>
      <c r="C44" s="147" t="s">
        <v>31</v>
      </c>
      <c r="D44" s="146" t="s">
        <v>407</v>
      </c>
      <c r="E44" s="148" t="s">
        <v>28</v>
      </c>
      <c r="F44" s="151" t="s">
        <v>39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>
      <c r="A45" s="57" t="s">
        <v>123</v>
      </c>
      <c r="B45" s="126"/>
      <c r="C45" s="147" t="s">
        <v>382</v>
      </c>
      <c r="D45" s="146" t="s">
        <v>407</v>
      </c>
      <c r="E45" s="148" t="s">
        <v>28</v>
      </c>
      <c r="F45" s="151" t="s">
        <v>29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>
      <c r="A46" s="57" t="s">
        <v>125</v>
      </c>
      <c r="B46" s="126"/>
      <c r="C46" s="147" t="s">
        <v>383</v>
      </c>
      <c r="D46" s="146" t="s">
        <v>407</v>
      </c>
      <c r="E46" s="148" t="s">
        <v>28</v>
      </c>
      <c r="F46" s="151" t="s">
        <v>29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>
      <c r="A47" s="57" t="s">
        <v>223</v>
      </c>
      <c r="B47" s="126"/>
      <c r="C47" s="147" t="s">
        <v>384</v>
      </c>
      <c r="D47" s="146" t="s">
        <v>407</v>
      </c>
      <c r="E47" s="148" t="s">
        <v>28</v>
      </c>
      <c r="F47" s="151" t="s">
        <v>29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>
      <c r="A48" s="57" t="s">
        <v>224</v>
      </c>
      <c r="B48" s="126"/>
      <c r="C48" s="147" t="s">
        <v>385</v>
      </c>
      <c r="D48" s="146" t="s">
        <v>407</v>
      </c>
      <c r="E48" s="148" t="s">
        <v>28</v>
      </c>
      <c r="F48" s="151" t="s">
        <v>29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>
      <c r="A49" s="57" t="s">
        <v>225</v>
      </c>
      <c r="B49" s="126"/>
      <c r="C49" s="147" t="s">
        <v>386</v>
      </c>
      <c r="D49" s="146" t="s">
        <v>408</v>
      </c>
      <c r="E49" s="148" t="s">
        <v>28</v>
      </c>
      <c r="F49" s="151" t="s">
        <v>29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>
      <c r="A50" s="57" t="s">
        <v>226</v>
      </c>
      <c r="B50" s="126"/>
      <c r="C50" s="147" t="s">
        <v>386</v>
      </c>
      <c r="D50" s="146" t="s">
        <v>409</v>
      </c>
      <c r="E50" s="148" t="s">
        <v>28</v>
      </c>
      <c r="F50" s="151" t="s">
        <v>29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>
      <c r="A51" s="57" t="s">
        <v>227</v>
      </c>
      <c r="B51" s="126"/>
      <c r="C51" s="147" t="s">
        <v>386</v>
      </c>
      <c r="D51" s="146" t="s">
        <v>410</v>
      </c>
      <c r="E51" s="148" t="s">
        <v>28</v>
      </c>
      <c r="F51" s="151" t="s">
        <v>29</v>
      </c>
      <c r="G51" s="17"/>
      <c r="H51" s="17"/>
      <c r="I51" s="17"/>
      <c r="J51" s="17"/>
      <c r="K51" s="17"/>
      <c r="L51" s="17"/>
      <c r="M51" s="17"/>
      <c r="N51" s="18"/>
    </row>
    <row r="52" spans="1:14" s="19" customFormat="1">
      <c r="A52" s="57" t="s">
        <v>228</v>
      </c>
      <c r="B52" s="126"/>
      <c r="C52" s="147" t="s">
        <v>386</v>
      </c>
      <c r="D52" s="146" t="s">
        <v>411</v>
      </c>
      <c r="E52" s="148" t="s">
        <v>28</v>
      </c>
      <c r="F52" s="151" t="s">
        <v>29</v>
      </c>
      <c r="G52" s="17"/>
      <c r="H52" s="17"/>
      <c r="I52" s="17"/>
      <c r="J52" s="17"/>
      <c r="K52" s="17"/>
      <c r="L52" s="17"/>
      <c r="M52" s="17"/>
      <c r="N52" s="18"/>
    </row>
    <row r="53" spans="1:14" s="19" customFormat="1">
      <c r="A53" s="57" t="s">
        <v>229</v>
      </c>
      <c r="B53" s="126"/>
      <c r="C53" s="147" t="s">
        <v>387</v>
      </c>
      <c r="D53" s="146" t="s">
        <v>412</v>
      </c>
      <c r="E53" s="148" t="s">
        <v>28</v>
      </c>
      <c r="F53" s="151" t="s">
        <v>29</v>
      </c>
      <c r="G53" s="17"/>
      <c r="H53" s="17"/>
      <c r="I53" s="17"/>
      <c r="J53" s="17"/>
      <c r="K53" s="17"/>
      <c r="L53" s="17"/>
      <c r="M53" s="17"/>
      <c r="N53" s="18"/>
    </row>
    <row r="54" spans="1:14" s="19" customFormat="1">
      <c r="A54" s="57" t="s">
        <v>230</v>
      </c>
      <c r="B54" s="126"/>
      <c r="C54" s="147" t="s">
        <v>35</v>
      </c>
      <c r="D54" s="146" t="s">
        <v>413</v>
      </c>
      <c r="E54" s="148" t="s">
        <v>28</v>
      </c>
      <c r="F54" s="151" t="s">
        <v>29</v>
      </c>
      <c r="G54" s="17"/>
      <c r="H54" s="17"/>
      <c r="I54" s="17"/>
      <c r="J54" s="17"/>
      <c r="K54" s="17"/>
      <c r="L54" s="17"/>
      <c r="M54" s="17"/>
      <c r="N54" s="18"/>
    </row>
    <row r="55" spans="1:14" s="19" customFormat="1">
      <c r="A55" s="57" t="s">
        <v>231</v>
      </c>
      <c r="B55" s="126"/>
      <c r="C55" s="147" t="s">
        <v>35</v>
      </c>
      <c r="D55" s="146" t="s">
        <v>414</v>
      </c>
      <c r="E55" s="148" t="s">
        <v>28</v>
      </c>
      <c r="F55" s="151" t="s">
        <v>29</v>
      </c>
      <c r="G55" s="17"/>
      <c r="H55" s="17"/>
      <c r="I55" s="17"/>
      <c r="J55" s="17"/>
      <c r="K55" s="17"/>
      <c r="L55" s="17"/>
      <c r="M55" s="17"/>
      <c r="N55" s="18"/>
    </row>
    <row r="56" spans="1:14" s="19" customFormat="1">
      <c r="A56" s="57" t="s">
        <v>232</v>
      </c>
      <c r="B56" s="126"/>
      <c r="C56" s="147" t="s">
        <v>35</v>
      </c>
      <c r="D56" s="146" t="s">
        <v>415</v>
      </c>
      <c r="E56" s="148" t="s">
        <v>28</v>
      </c>
      <c r="F56" s="151" t="s">
        <v>29</v>
      </c>
      <c r="G56" s="17"/>
      <c r="H56" s="17"/>
      <c r="I56" s="17"/>
      <c r="J56" s="17"/>
      <c r="K56" s="17"/>
      <c r="L56" s="17"/>
      <c r="M56" s="17"/>
      <c r="N56" s="18"/>
    </row>
    <row r="57" spans="1:14" s="19" customFormat="1">
      <c r="A57" s="57" t="s">
        <v>233</v>
      </c>
      <c r="B57" s="126"/>
      <c r="C57" s="147" t="s">
        <v>36</v>
      </c>
      <c r="D57" s="146" t="s">
        <v>416</v>
      </c>
      <c r="E57" s="148" t="s">
        <v>28</v>
      </c>
      <c r="F57" s="151" t="s">
        <v>29</v>
      </c>
      <c r="G57" s="17"/>
      <c r="H57" s="17"/>
      <c r="I57" s="17"/>
      <c r="J57" s="17"/>
      <c r="K57" s="17"/>
      <c r="L57" s="17"/>
      <c r="M57" s="17"/>
      <c r="N57" s="18"/>
    </row>
    <row r="58" spans="1:14" s="19" customFormat="1">
      <c r="A58" s="57" t="s">
        <v>234</v>
      </c>
      <c r="B58" s="126"/>
      <c r="C58" s="146" t="s">
        <v>37</v>
      </c>
      <c r="D58" s="146" t="s">
        <v>38</v>
      </c>
      <c r="E58" s="148" t="s">
        <v>28</v>
      </c>
      <c r="F58" s="151" t="s">
        <v>417</v>
      </c>
      <c r="G58" s="17"/>
      <c r="H58" s="17"/>
      <c r="I58" s="17"/>
      <c r="J58" s="17"/>
      <c r="K58" s="17"/>
      <c r="L58" s="17"/>
      <c r="M58" s="17"/>
      <c r="N58" s="18"/>
    </row>
    <row r="59" spans="1:14" s="19" customFormat="1">
      <c r="A59" s="57" t="s">
        <v>235</v>
      </c>
      <c r="B59" s="126"/>
      <c r="C59" s="146" t="s">
        <v>37</v>
      </c>
      <c r="D59" s="146" t="s">
        <v>40</v>
      </c>
      <c r="E59" s="148" t="s">
        <v>28</v>
      </c>
      <c r="F59" s="151" t="s">
        <v>39</v>
      </c>
      <c r="G59" s="17"/>
      <c r="H59" s="17"/>
      <c r="I59" s="17"/>
      <c r="J59" s="17"/>
      <c r="K59" s="17"/>
      <c r="L59" s="17"/>
      <c r="M59" s="17"/>
      <c r="N59" s="18"/>
    </row>
    <row r="60" spans="1:14" s="19" customFormat="1">
      <c r="A60" s="57" t="s">
        <v>236</v>
      </c>
      <c r="B60" s="126"/>
      <c r="C60" s="146" t="s">
        <v>37</v>
      </c>
      <c r="D60" s="146" t="s">
        <v>42</v>
      </c>
      <c r="E60" s="148" t="s">
        <v>28</v>
      </c>
      <c r="F60" s="151" t="s">
        <v>34</v>
      </c>
      <c r="G60" s="17"/>
      <c r="H60" s="17"/>
      <c r="I60" s="17"/>
      <c r="J60" s="17"/>
      <c r="K60" s="17"/>
      <c r="L60" s="17"/>
      <c r="M60" s="17"/>
      <c r="N60" s="18"/>
    </row>
    <row r="61" spans="1:14" s="19" customFormat="1">
      <c r="A61" s="57" t="s">
        <v>237</v>
      </c>
      <c r="B61" s="126"/>
      <c r="C61" s="146" t="s">
        <v>37</v>
      </c>
      <c r="D61" s="146" t="s">
        <v>43</v>
      </c>
      <c r="E61" s="148" t="s">
        <v>28</v>
      </c>
      <c r="F61" s="151" t="s">
        <v>32</v>
      </c>
      <c r="G61" s="17"/>
      <c r="H61" s="17"/>
      <c r="I61" s="17"/>
      <c r="J61" s="17"/>
      <c r="K61" s="17"/>
      <c r="L61" s="17"/>
      <c r="M61" s="17"/>
      <c r="N61" s="18"/>
    </row>
    <row r="62" spans="1:14" s="19" customFormat="1">
      <c r="A62" s="57" t="s">
        <v>238</v>
      </c>
      <c r="B62" s="126"/>
      <c r="C62" s="146" t="s">
        <v>37</v>
      </c>
      <c r="D62" s="146" t="s">
        <v>44</v>
      </c>
      <c r="E62" s="148" t="s">
        <v>28</v>
      </c>
      <c r="F62" s="151" t="s">
        <v>88</v>
      </c>
      <c r="G62" s="17"/>
      <c r="H62" s="17"/>
      <c r="I62" s="17"/>
      <c r="J62" s="17"/>
      <c r="K62" s="17"/>
      <c r="L62" s="17"/>
      <c r="M62" s="17"/>
      <c r="N62" s="18"/>
    </row>
    <row r="63" spans="1:14" s="19" customFormat="1">
      <c r="A63" s="57" t="s">
        <v>239</v>
      </c>
      <c r="B63" s="126"/>
      <c r="C63" s="147" t="s">
        <v>45</v>
      </c>
      <c r="D63" s="146" t="s">
        <v>46</v>
      </c>
      <c r="E63" s="148" t="s">
        <v>28</v>
      </c>
      <c r="F63" s="151" t="s">
        <v>417</v>
      </c>
      <c r="G63" s="17"/>
      <c r="H63" s="17"/>
      <c r="I63" s="17"/>
      <c r="J63" s="17"/>
      <c r="K63" s="17"/>
      <c r="L63" s="17"/>
      <c r="M63" s="17"/>
      <c r="N63" s="18"/>
    </row>
    <row r="64" spans="1:14" s="19" customFormat="1">
      <c r="A64" s="57" t="s">
        <v>240</v>
      </c>
      <c r="B64" s="126"/>
      <c r="C64" s="147" t="s">
        <v>45</v>
      </c>
      <c r="D64" s="146" t="s">
        <v>47</v>
      </c>
      <c r="E64" s="148" t="s">
        <v>28</v>
      </c>
      <c r="F64" s="151" t="s">
        <v>39</v>
      </c>
      <c r="G64" s="17"/>
      <c r="H64" s="17"/>
      <c r="I64" s="17"/>
      <c r="J64" s="17"/>
      <c r="K64" s="17"/>
      <c r="L64" s="17"/>
      <c r="M64" s="17"/>
      <c r="N64" s="18"/>
    </row>
    <row r="65" spans="1:14" s="19" customFormat="1">
      <c r="A65" s="57" t="s">
        <v>241</v>
      </c>
      <c r="B65" s="126"/>
      <c r="C65" s="147" t="s">
        <v>45</v>
      </c>
      <c r="D65" s="146" t="s">
        <v>48</v>
      </c>
      <c r="E65" s="148" t="s">
        <v>28</v>
      </c>
      <c r="F65" s="151" t="s">
        <v>34</v>
      </c>
      <c r="G65" s="17"/>
      <c r="H65" s="17"/>
      <c r="I65" s="17"/>
      <c r="J65" s="17"/>
      <c r="K65" s="17"/>
      <c r="L65" s="17"/>
      <c r="M65" s="17"/>
      <c r="N65" s="18"/>
    </row>
    <row r="66" spans="1:14" s="19" customFormat="1">
      <c r="A66" s="57" t="s">
        <v>242</v>
      </c>
      <c r="B66" s="126"/>
      <c r="C66" s="147" t="s">
        <v>45</v>
      </c>
      <c r="D66" s="146" t="s">
        <v>49</v>
      </c>
      <c r="E66" s="148" t="s">
        <v>28</v>
      </c>
      <c r="F66" s="151" t="s">
        <v>32</v>
      </c>
      <c r="G66" s="17"/>
      <c r="H66" s="17"/>
      <c r="I66" s="17"/>
      <c r="J66" s="17"/>
      <c r="K66" s="17"/>
      <c r="L66" s="17"/>
      <c r="M66" s="17"/>
      <c r="N66" s="18"/>
    </row>
    <row r="67" spans="1:14" s="19" customFormat="1">
      <c r="A67" s="57" t="s">
        <v>243</v>
      </c>
      <c r="B67" s="126"/>
      <c r="C67" s="147" t="s">
        <v>45</v>
      </c>
      <c r="D67" s="146" t="s">
        <v>50</v>
      </c>
      <c r="E67" s="148" t="s">
        <v>28</v>
      </c>
      <c r="F67" s="151" t="s">
        <v>88</v>
      </c>
      <c r="G67" s="17"/>
      <c r="H67" s="17"/>
      <c r="I67" s="17"/>
      <c r="J67" s="17"/>
      <c r="K67" s="17"/>
      <c r="L67" s="17"/>
      <c r="M67" s="17"/>
      <c r="N67" s="18"/>
    </row>
    <row r="68" spans="1:14" s="19" customFormat="1">
      <c r="A68" s="57" t="s">
        <v>244</v>
      </c>
      <c r="B68" s="126"/>
      <c r="C68" s="146" t="s">
        <v>51</v>
      </c>
      <c r="D68" s="146" t="s">
        <v>46</v>
      </c>
      <c r="E68" s="148" t="s">
        <v>52</v>
      </c>
      <c r="F68" s="151" t="s">
        <v>418</v>
      </c>
      <c r="G68" s="17"/>
      <c r="H68" s="17"/>
      <c r="I68" s="17"/>
      <c r="J68" s="17"/>
      <c r="K68" s="17"/>
      <c r="L68" s="17"/>
      <c r="M68" s="17"/>
      <c r="N68" s="18"/>
    </row>
    <row r="69" spans="1:14" s="19" customFormat="1">
      <c r="A69" s="57" t="s">
        <v>245</v>
      </c>
      <c r="B69" s="126"/>
      <c r="C69" s="146" t="s">
        <v>51</v>
      </c>
      <c r="D69" s="146" t="s">
        <v>47</v>
      </c>
      <c r="E69" s="148" t="s">
        <v>52</v>
      </c>
      <c r="F69" s="151" t="s">
        <v>53</v>
      </c>
      <c r="G69" s="17"/>
      <c r="H69" s="17"/>
      <c r="I69" s="17"/>
      <c r="J69" s="17"/>
      <c r="K69" s="17"/>
      <c r="L69" s="17"/>
      <c r="M69" s="17"/>
      <c r="N69" s="18"/>
    </row>
    <row r="70" spans="1:14" s="19" customFormat="1">
      <c r="A70" s="57" t="s">
        <v>246</v>
      </c>
      <c r="B70" s="126"/>
      <c r="C70" s="146" t="s">
        <v>51</v>
      </c>
      <c r="D70" s="146" t="s">
        <v>48</v>
      </c>
      <c r="E70" s="148" t="s">
        <v>52</v>
      </c>
      <c r="F70" s="151" t="s">
        <v>419</v>
      </c>
      <c r="G70" s="17"/>
      <c r="H70" s="17"/>
      <c r="I70" s="17"/>
      <c r="J70" s="17"/>
      <c r="K70" s="17"/>
      <c r="L70" s="17"/>
      <c r="M70" s="17"/>
      <c r="N70" s="18"/>
    </row>
    <row r="71" spans="1:14" s="19" customFormat="1">
      <c r="A71" s="57" t="s">
        <v>247</v>
      </c>
      <c r="B71" s="126"/>
      <c r="C71" s="146" t="s">
        <v>51</v>
      </c>
      <c r="D71" s="146" t="s">
        <v>49</v>
      </c>
      <c r="E71" s="148" t="s">
        <v>52</v>
      </c>
      <c r="F71" s="151" t="s">
        <v>33</v>
      </c>
      <c r="G71" s="17"/>
      <c r="H71" s="17"/>
      <c r="I71" s="17"/>
      <c r="J71" s="17"/>
      <c r="K71" s="17"/>
      <c r="L71" s="17"/>
      <c r="M71" s="17"/>
      <c r="N71" s="18"/>
    </row>
    <row r="72" spans="1:14" s="23" customFormat="1">
      <c r="A72" s="57" t="s">
        <v>248</v>
      </c>
      <c r="B72" s="126"/>
      <c r="C72" s="146" t="s">
        <v>51</v>
      </c>
      <c r="D72" s="146" t="s">
        <v>50</v>
      </c>
      <c r="E72" s="148" t="s">
        <v>52</v>
      </c>
      <c r="F72" s="151" t="s">
        <v>420</v>
      </c>
      <c r="G72" s="17"/>
      <c r="H72" s="17"/>
      <c r="I72" s="17"/>
      <c r="J72" s="17"/>
      <c r="K72" s="17"/>
      <c r="L72" s="17"/>
      <c r="M72" s="17"/>
      <c r="N72" s="18"/>
    </row>
    <row r="73" spans="1:14" s="23" customFormat="1">
      <c r="A73" s="57" t="s">
        <v>249</v>
      </c>
      <c r="B73" s="126"/>
      <c r="C73" s="146" t="s">
        <v>56</v>
      </c>
      <c r="D73" s="146" t="s">
        <v>57</v>
      </c>
      <c r="E73" s="148" t="s">
        <v>18</v>
      </c>
      <c r="F73" s="151" t="s">
        <v>421</v>
      </c>
      <c r="G73" s="17"/>
      <c r="H73" s="17"/>
      <c r="I73" s="17"/>
      <c r="J73" s="17"/>
      <c r="K73" s="17"/>
      <c r="L73" s="17"/>
      <c r="M73" s="17"/>
      <c r="N73" s="18"/>
    </row>
    <row r="74" spans="1:14" s="19" customFormat="1">
      <c r="A74" s="57" t="s">
        <v>424</v>
      </c>
      <c r="B74" s="126"/>
      <c r="C74" s="146" t="s">
        <v>58</v>
      </c>
      <c r="D74" s="146"/>
      <c r="E74" s="148" t="s">
        <v>18</v>
      </c>
      <c r="F74" s="151" t="s">
        <v>422</v>
      </c>
      <c r="G74" s="17"/>
      <c r="H74" s="17"/>
      <c r="I74" s="17"/>
      <c r="J74" s="17"/>
      <c r="K74" s="17"/>
      <c r="L74" s="17"/>
      <c r="M74" s="17"/>
      <c r="N74" s="18"/>
    </row>
    <row r="75" spans="1:14" s="19" customFormat="1">
      <c r="A75" s="57" t="s">
        <v>425</v>
      </c>
      <c r="B75" s="126"/>
      <c r="C75" s="146" t="s">
        <v>59</v>
      </c>
      <c r="D75" s="146"/>
      <c r="E75" s="148" t="s">
        <v>52</v>
      </c>
      <c r="F75" s="148" t="s">
        <v>423</v>
      </c>
      <c r="G75" s="17"/>
      <c r="H75" s="17"/>
      <c r="I75" s="17"/>
      <c r="J75" s="17"/>
      <c r="K75" s="17"/>
      <c r="L75" s="17"/>
      <c r="M75" s="17"/>
      <c r="N75" s="18"/>
    </row>
    <row r="76" spans="1:14" s="19" customFormat="1">
      <c r="A76" s="57" t="s">
        <v>426</v>
      </c>
      <c r="B76" s="126"/>
      <c r="C76" s="146" t="s">
        <v>60</v>
      </c>
      <c r="D76" s="146" t="s">
        <v>61</v>
      </c>
      <c r="E76" s="148" t="s">
        <v>18</v>
      </c>
      <c r="F76" s="152">
        <v>51</v>
      </c>
      <c r="G76" s="17"/>
      <c r="H76" s="17"/>
      <c r="I76" s="17"/>
      <c r="J76" s="17"/>
      <c r="K76" s="17"/>
      <c r="L76" s="17"/>
      <c r="M76" s="17"/>
      <c r="N76" s="18"/>
    </row>
    <row r="77" spans="1:14" s="19" customFormat="1">
      <c r="A77" s="57" t="s">
        <v>427</v>
      </c>
      <c r="B77" s="126"/>
      <c r="C77" s="146" t="s">
        <v>62</v>
      </c>
      <c r="D77" s="146"/>
      <c r="E77" s="148" t="s">
        <v>52</v>
      </c>
      <c r="F77" s="151" t="s">
        <v>63</v>
      </c>
      <c r="G77" s="17"/>
      <c r="H77" s="17"/>
      <c r="I77" s="17"/>
      <c r="J77" s="17"/>
      <c r="K77" s="17"/>
      <c r="L77" s="17"/>
      <c r="M77" s="17"/>
      <c r="N77" s="18"/>
    </row>
    <row r="78" spans="1:14" s="9" customFormat="1" ht="13.8" thickBot="1">
      <c r="A78" s="67"/>
      <c r="B78" s="72"/>
      <c r="C78" s="173" t="s">
        <v>324</v>
      </c>
      <c r="D78" s="174"/>
      <c r="E78" s="174"/>
      <c r="F78" s="174"/>
      <c r="G78" s="174"/>
      <c r="H78" s="174"/>
      <c r="I78" s="174"/>
      <c r="J78" s="174"/>
      <c r="K78" s="174"/>
      <c r="L78" s="175"/>
      <c r="M78" s="68"/>
      <c r="N78" s="69"/>
    </row>
    <row r="79" spans="1:14" s="9" customFormat="1">
      <c r="A79" s="70"/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1:14" s="9" customFormat="1">
      <c r="A80" s="72"/>
      <c r="B80" s="72"/>
      <c r="C80" s="65" t="s">
        <v>326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1:14" s="9" customFormat="1">
      <c r="A81" s="72"/>
      <c r="B81" s="72"/>
      <c r="C81" s="74" t="s">
        <v>325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1:14" s="9" customFormat="1">
      <c r="A82" s="72"/>
      <c r="B82" s="72"/>
      <c r="C82" s="65" t="s">
        <v>327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1:14" s="9" customFormat="1">
      <c r="A83" s="72"/>
      <c r="B83" s="72"/>
      <c r="C83" s="66" t="s">
        <v>325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1:14" s="9" customFormat="1">
      <c r="A84" s="72"/>
      <c r="B84" s="72"/>
      <c r="C84" s="65" t="s">
        <v>328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</sheetData>
  <mergeCells count="13">
    <mergeCell ref="N12:N13"/>
    <mergeCell ref="C78:L78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57" fitToHeight="0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8"/>
  <sheetViews>
    <sheetView view="pageBreakPreview" zoomScaleNormal="100" zoomScaleSheetLayoutView="100" workbookViewId="0">
      <selection activeCell="D8" sqref="D8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330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PĀRĒJIE CAURUĻVADI, TO VEIDGABALI, IEKĀRTAS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250</v>
      </c>
      <c r="B15" s="128" t="s">
        <v>367</v>
      </c>
      <c r="C15" s="42" t="s">
        <v>65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251</v>
      </c>
      <c r="B16" s="126"/>
      <c r="C16" s="15" t="s">
        <v>67</v>
      </c>
      <c r="D16" s="27" t="s">
        <v>432</v>
      </c>
      <c r="E16" s="14" t="s">
        <v>18</v>
      </c>
      <c r="F16" s="16" t="s">
        <v>433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252</v>
      </c>
      <c r="B17" s="126"/>
      <c r="C17" s="15" t="s">
        <v>67</v>
      </c>
      <c r="D17" s="15" t="s">
        <v>434</v>
      </c>
      <c r="E17" s="14" t="s">
        <v>18</v>
      </c>
      <c r="F17" s="16" t="s">
        <v>433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253</v>
      </c>
      <c r="B18" s="126"/>
      <c r="C18" s="15" t="s">
        <v>67</v>
      </c>
      <c r="D18" s="15" t="s">
        <v>435</v>
      </c>
      <c r="E18" s="14" t="s">
        <v>18</v>
      </c>
      <c r="F18" s="16" t="s">
        <v>433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254</v>
      </c>
      <c r="B19" s="126"/>
      <c r="C19" s="15" t="s">
        <v>67</v>
      </c>
      <c r="D19" s="15" t="s">
        <v>436</v>
      </c>
      <c r="E19" s="14" t="s">
        <v>18</v>
      </c>
      <c r="F19" s="16" t="s">
        <v>437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255</v>
      </c>
      <c r="B20" s="126"/>
      <c r="C20" s="15" t="s">
        <v>67</v>
      </c>
      <c r="D20" s="15" t="s">
        <v>438</v>
      </c>
      <c r="E20" s="14" t="s">
        <v>18</v>
      </c>
      <c r="F20" s="16" t="s">
        <v>439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256</v>
      </c>
      <c r="B21" s="126"/>
      <c r="C21" s="15" t="s">
        <v>67</v>
      </c>
      <c r="D21" s="15" t="s">
        <v>440</v>
      </c>
      <c r="E21" s="14" t="s">
        <v>18</v>
      </c>
      <c r="F21" s="16" t="s">
        <v>441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257</v>
      </c>
      <c r="B22" s="126"/>
      <c r="C22" s="15" t="s">
        <v>67</v>
      </c>
      <c r="D22" s="15" t="s">
        <v>442</v>
      </c>
      <c r="E22" s="14" t="s">
        <v>18</v>
      </c>
      <c r="F22" s="16" t="s">
        <v>443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258</v>
      </c>
      <c r="B23" s="126"/>
      <c r="C23" s="15" t="s">
        <v>67</v>
      </c>
      <c r="D23" s="15" t="s">
        <v>444</v>
      </c>
      <c r="E23" s="14" t="s">
        <v>18</v>
      </c>
      <c r="F23" s="16" t="s">
        <v>445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259</v>
      </c>
      <c r="B24" s="126"/>
      <c r="C24" s="15" t="s">
        <v>67</v>
      </c>
      <c r="D24" s="15" t="s">
        <v>446</v>
      </c>
      <c r="E24" s="14" t="s">
        <v>18</v>
      </c>
      <c r="F24" s="16" t="s">
        <v>447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260</v>
      </c>
      <c r="B25" s="126"/>
      <c r="C25" s="15" t="s">
        <v>67</v>
      </c>
      <c r="D25" s="15" t="s">
        <v>448</v>
      </c>
      <c r="E25" s="14" t="s">
        <v>18</v>
      </c>
      <c r="F25" s="16" t="s">
        <v>449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261</v>
      </c>
      <c r="B26" s="126"/>
      <c r="C26" s="15" t="s">
        <v>86</v>
      </c>
      <c r="D26" s="27" t="s">
        <v>68</v>
      </c>
      <c r="E26" s="14" t="s">
        <v>28</v>
      </c>
      <c r="F26" s="16" t="s">
        <v>41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262</v>
      </c>
      <c r="B27" s="126"/>
      <c r="C27" s="15" t="s">
        <v>86</v>
      </c>
      <c r="D27" s="15" t="s">
        <v>70</v>
      </c>
      <c r="E27" s="14" t="s">
        <v>28</v>
      </c>
      <c r="F27" s="14" t="s">
        <v>41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263</v>
      </c>
      <c r="B28" s="126"/>
      <c r="C28" s="15" t="s">
        <v>90</v>
      </c>
      <c r="D28" s="15" t="s">
        <v>74</v>
      </c>
      <c r="E28" s="14" t="s">
        <v>28</v>
      </c>
      <c r="F28" s="14" t="s">
        <v>450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264</v>
      </c>
      <c r="B29" s="126"/>
      <c r="C29" s="15" t="s">
        <v>90</v>
      </c>
      <c r="D29" s="15" t="s">
        <v>76</v>
      </c>
      <c r="E29" s="14" t="s">
        <v>28</v>
      </c>
      <c r="F29" s="28" t="s">
        <v>55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265</v>
      </c>
      <c r="B30" s="126"/>
      <c r="C30" s="15" t="s">
        <v>90</v>
      </c>
      <c r="D30" s="15" t="s">
        <v>78</v>
      </c>
      <c r="E30" s="14" t="s">
        <v>28</v>
      </c>
      <c r="F30" s="26" t="s">
        <v>54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266</v>
      </c>
      <c r="B31" s="126"/>
      <c r="C31" s="15" t="s">
        <v>90</v>
      </c>
      <c r="D31" s="15" t="s">
        <v>80</v>
      </c>
      <c r="E31" s="14" t="s">
        <v>28</v>
      </c>
      <c r="F31" s="14" t="s">
        <v>419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267</v>
      </c>
      <c r="B32" s="126"/>
      <c r="C32" s="15" t="s">
        <v>86</v>
      </c>
      <c r="D32" s="27" t="s">
        <v>82</v>
      </c>
      <c r="E32" s="14" t="s">
        <v>28</v>
      </c>
      <c r="F32" s="26" t="s">
        <v>34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268</v>
      </c>
      <c r="B33" s="126"/>
      <c r="C33" s="15" t="s">
        <v>90</v>
      </c>
      <c r="D33" s="15" t="s">
        <v>84</v>
      </c>
      <c r="E33" s="14" t="s">
        <v>28</v>
      </c>
      <c r="F33" s="14" t="s">
        <v>96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269</v>
      </c>
      <c r="B34" s="126"/>
      <c r="C34" s="15" t="s">
        <v>98</v>
      </c>
      <c r="D34" s="15" t="s">
        <v>99</v>
      </c>
      <c r="E34" s="14" t="s">
        <v>28</v>
      </c>
      <c r="F34" s="29" t="s">
        <v>34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270</v>
      </c>
      <c r="B35" s="126"/>
      <c r="C35" s="15" t="s">
        <v>98</v>
      </c>
      <c r="D35" s="15" t="s">
        <v>101</v>
      </c>
      <c r="E35" s="14" t="s">
        <v>28</v>
      </c>
      <c r="F35" s="14" t="s">
        <v>96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271</v>
      </c>
      <c r="B36" s="126"/>
      <c r="C36" s="15" t="s">
        <v>98</v>
      </c>
      <c r="D36" s="27" t="s">
        <v>104</v>
      </c>
      <c r="E36" s="14" t="s">
        <v>28</v>
      </c>
      <c r="F36" s="14" t="s">
        <v>96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272</v>
      </c>
      <c r="B37" s="126"/>
      <c r="C37" s="15" t="s">
        <v>98</v>
      </c>
      <c r="D37" s="27" t="s">
        <v>106</v>
      </c>
      <c r="E37" s="14" t="s">
        <v>28</v>
      </c>
      <c r="F37" s="14" t="s">
        <v>96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273</v>
      </c>
      <c r="B38" s="126"/>
      <c r="C38" s="15" t="s">
        <v>98</v>
      </c>
      <c r="D38" s="27" t="s">
        <v>108</v>
      </c>
      <c r="E38" s="14" t="s">
        <v>28</v>
      </c>
      <c r="F38" s="14" t="s">
        <v>29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274</v>
      </c>
      <c r="B39" s="126"/>
      <c r="C39" s="15" t="s">
        <v>98</v>
      </c>
      <c r="D39" s="27" t="s">
        <v>109</v>
      </c>
      <c r="E39" s="14" t="s">
        <v>28</v>
      </c>
      <c r="F39" s="14" t="s">
        <v>32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275</v>
      </c>
      <c r="B40" s="126"/>
      <c r="C40" s="15" t="s">
        <v>98</v>
      </c>
      <c r="D40" s="27" t="s">
        <v>451</v>
      </c>
      <c r="E40" s="14" t="s">
        <v>28</v>
      </c>
      <c r="F40" s="14" t="s">
        <v>29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>
      <c r="A41" s="57" t="s">
        <v>276</v>
      </c>
      <c r="B41" s="126"/>
      <c r="C41" s="15" t="s">
        <v>452</v>
      </c>
      <c r="D41" s="27" t="s">
        <v>106</v>
      </c>
      <c r="E41" s="14" t="s">
        <v>28</v>
      </c>
      <c r="F41" s="14" t="s">
        <v>29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>
      <c r="A42" s="57" t="s">
        <v>277</v>
      </c>
      <c r="B42" s="126"/>
      <c r="C42" s="15" t="s">
        <v>452</v>
      </c>
      <c r="D42" s="27" t="s">
        <v>111</v>
      </c>
      <c r="E42" s="14" t="s">
        <v>28</v>
      </c>
      <c r="F42" s="14" t="s">
        <v>29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 ht="26.4">
      <c r="A43" s="57" t="s">
        <v>278</v>
      </c>
      <c r="B43" s="126"/>
      <c r="C43" s="25" t="s">
        <v>452</v>
      </c>
      <c r="D43" s="27" t="s">
        <v>451</v>
      </c>
      <c r="E43" s="14" t="s">
        <v>28</v>
      </c>
      <c r="F43" s="14" t="s">
        <v>29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 ht="26.4">
      <c r="A44" s="57" t="s">
        <v>279</v>
      </c>
      <c r="B44" s="126"/>
      <c r="C44" s="25" t="s">
        <v>452</v>
      </c>
      <c r="D44" s="27" t="s">
        <v>109</v>
      </c>
      <c r="E44" s="14" t="s">
        <v>28</v>
      </c>
      <c r="F44" s="26" t="s">
        <v>29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 ht="26.4">
      <c r="A45" s="57" t="s">
        <v>280</v>
      </c>
      <c r="B45" s="126"/>
      <c r="C45" s="25" t="s">
        <v>453</v>
      </c>
      <c r="D45" s="15" t="s">
        <v>113</v>
      </c>
      <c r="E45" s="14" t="s">
        <v>28</v>
      </c>
      <c r="F45" s="14" t="s">
        <v>39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 ht="26.4">
      <c r="A46" s="57" t="s">
        <v>281</v>
      </c>
      <c r="B46" s="126"/>
      <c r="C46" s="25" t="s">
        <v>453</v>
      </c>
      <c r="D46" s="15" t="s">
        <v>116</v>
      </c>
      <c r="E46" s="14" t="s">
        <v>28</v>
      </c>
      <c r="F46" s="14" t="s">
        <v>39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>
      <c r="A47" s="57" t="s">
        <v>282</v>
      </c>
      <c r="B47" s="126"/>
      <c r="C47" s="25" t="s">
        <v>118</v>
      </c>
      <c r="D47" s="15" t="s">
        <v>119</v>
      </c>
      <c r="E47" s="14" t="s">
        <v>28</v>
      </c>
      <c r="F47" s="14" t="s">
        <v>29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>
      <c r="A48" s="57" t="s">
        <v>283</v>
      </c>
      <c r="B48" s="126"/>
      <c r="C48" s="15" t="s">
        <v>118</v>
      </c>
      <c r="D48" s="15" t="s">
        <v>121</v>
      </c>
      <c r="E48" s="14" t="s">
        <v>28</v>
      </c>
      <c r="F48" s="26" t="s">
        <v>34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>
      <c r="A49" s="57" t="s">
        <v>284</v>
      </c>
      <c r="B49" s="126"/>
      <c r="C49" s="15" t="s">
        <v>118</v>
      </c>
      <c r="D49" s="15" t="s">
        <v>124</v>
      </c>
      <c r="E49" s="14" t="s">
        <v>28</v>
      </c>
      <c r="F49" s="26" t="s">
        <v>39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>
      <c r="A50" s="57" t="s">
        <v>285</v>
      </c>
      <c r="B50" s="126"/>
      <c r="C50" s="15" t="s">
        <v>454</v>
      </c>
      <c r="D50" s="15" t="s">
        <v>455</v>
      </c>
      <c r="E50" s="14" t="s">
        <v>28</v>
      </c>
      <c r="F50" s="26" t="s">
        <v>29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>
      <c r="A51" s="57" t="s">
        <v>285</v>
      </c>
      <c r="B51" s="126"/>
      <c r="C51" s="15" t="s">
        <v>126</v>
      </c>
      <c r="D51" s="153"/>
      <c r="E51" s="14" t="s">
        <v>52</v>
      </c>
      <c r="F51" s="26" t="s">
        <v>63</v>
      </c>
      <c r="G51" s="17"/>
      <c r="H51" s="17"/>
      <c r="I51" s="17"/>
      <c r="J51" s="17"/>
      <c r="K51" s="17"/>
      <c r="L51" s="17"/>
      <c r="M51" s="17"/>
      <c r="N51" s="18"/>
    </row>
    <row r="52" spans="1:14" s="9" customFormat="1" ht="13.8" thickBot="1">
      <c r="A52" s="67"/>
      <c r="B52" s="72"/>
      <c r="C52" s="173" t="s">
        <v>324</v>
      </c>
      <c r="D52" s="174"/>
      <c r="E52" s="174"/>
      <c r="F52" s="174"/>
      <c r="G52" s="174"/>
      <c r="H52" s="174"/>
      <c r="I52" s="174"/>
      <c r="J52" s="174"/>
      <c r="K52" s="174"/>
      <c r="L52" s="175"/>
      <c r="M52" s="68"/>
      <c r="N52" s="69"/>
    </row>
    <row r="53" spans="1:14" s="9" customFormat="1">
      <c r="A53" s="70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s="9" customFormat="1">
      <c r="A54" s="72"/>
      <c r="B54" s="72"/>
      <c r="C54" s="65" t="s">
        <v>326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s="9" customFormat="1">
      <c r="A55" s="72"/>
      <c r="B55" s="72"/>
      <c r="C55" s="74" t="s">
        <v>325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s="9" customFormat="1">
      <c r="A56" s="72"/>
      <c r="B56" s="72"/>
      <c r="C56" s="65" t="s">
        <v>327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s="9" customFormat="1">
      <c r="A57" s="72"/>
      <c r="B57" s="72"/>
      <c r="C57" s="66" t="s">
        <v>325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s="9" customFormat="1">
      <c r="A58" s="72"/>
      <c r="B58" s="72"/>
      <c r="C58" s="65" t="s">
        <v>328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</sheetData>
  <mergeCells count="13">
    <mergeCell ref="N12:N13"/>
    <mergeCell ref="C52:L52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4" fitToHeight="0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D10" sqref="D10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47.7773437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334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KRĀSOŠANAS UN IZOLĀCIJAS MATERIĀLI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431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137</v>
      </c>
      <c r="B15" s="128" t="s">
        <v>364</v>
      </c>
      <c r="C15" s="42" t="s">
        <v>127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139</v>
      </c>
      <c r="B16" s="126"/>
      <c r="C16" s="146" t="s">
        <v>128</v>
      </c>
      <c r="D16" s="146" t="s">
        <v>482</v>
      </c>
      <c r="E16" s="148" t="s">
        <v>129</v>
      </c>
      <c r="F16" s="151" t="s">
        <v>428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141</v>
      </c>
      <c r="B17" s="126"/>
      <c r="C17" s="146" t="s">
        <v>130</v>
      </c>
      <c r="D17" s="146" t="s">
        <v>483</v>
      </c>
      <c r="E17" s="148" t="s">
        <v>129</v>
      </c>
      <c r="F17" s="151" t="s">
        <v>429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143</v>
      </c>
      <c r="B18" s="126"/>
      <c r="C18" s="146" t="s">
        <v>131</v>
      </c>
      <c r="D18" s="146" t="s">
        <v>484</v>
      </c>
      <c r="E18" s="148" t="s">
        <v>18</v>
      </c>
      <c r="F18" s="151">
        <v>107.2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144</v>
      </c>
      <c r="B19" s="126"/>
      <c r="C19" s="146" t="s">
        <v>131</v>
      </c>
      <c r="D19" s="146" t="s">
        <v>485</v>
      </c>
      <c r="E19" s="148" t="s">
        <v>18</v>
      </c>
      <c r="F19" s="151">
        <v>107.2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146</v>
      </c>
      <c r="B20" s="126"/>
      <c r="C20" s="146" t="s">
        <v>131</v>
      </c>
      <c r="D20" s="146" t="s">
        <v>486</v>
      </c>
      <c r="E20" s="148" t="s">
        <v>18</v>
      </c>
      <c r="F20" s="151">
        <v>31.2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147</v>
      </c>
      <c r="B21" s="126"/>
      <c r="C21" s="146" t="s">
        <v>131</v>
      </c>
      <c r="D21" s="146" t="s">
        <v>487</v>
      </c>
      <c r="E21" s="148" t="s">
        <v>18</v>
      </c>
      <c r="F21" s="151">
        <v>31.2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148</v>
      </c>
      <c r="B22" s="126"/>
      <c r="C22" s="146" t="s">
        <v>131</v>
      </c>
      <c r="D22" s="146" t="s">
        <v>488</v>
      </c>
      <c r="E22" s="148" t="s">
        <v>18</v>
      </c>
      <c r="F22" s="151">
        <v>106.5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149</v>
      </c>
      <c r="B23" s="126"/>
      <c r="C23" s="146" t="s">
        <v>131</v>
      </c>
      <c r="D23" s="146" t="s">
        <v>489</v>
      </c>
      <c r="E23" s="148" t="s">
        <v>18</v>
      </c>
      <c r="F23" s="159">
        <v>18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150</v>
      </c>
      <c r="B24" s="126"/>
      <c r="C24" s="146" t="s">
        <v>131</v>
      </c>
      <c r="D24" s="146" t="s">
        <v>490</v>
      </c>
      <c r="E24" s="148" t="s">
        <v>18</v>
      </c>
      <c r="F24" s="151">
        <v>141.9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152</v>
      </c>
      <c r="B25" s="126"/>
      <c r="C25" s="146" t="s">
        <v>131</v>
      </c>
      <c r="D25" s="146" t="s">
        <v>491</v>
      </c>
      <c r="E25" s="148" t="s">
        <v>18</v>
      </c>
      <c r="F25" s="151">
        <v>141.9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153</v>
      </c>
      <c r="B26" s="126"/>
      <c r="C26" s="146" t="s">
        <v>131</v>
      </c>
      <c r="D26" s="146" t="s">
        <v>492</v>
      </c>
      <c r="E26" s="148" t="s">
        <v>18</v>
      </c>
      <c r="F26" s="151">
        <v>192.5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155</v>
      </c>
      <c r="B27" s="126"/>
      <c r="C27" s="146" t="s">
        <v>131</v>
      </c>
      <c r="D27" s="146" t="s">
        <v>493</v>
      </c>
      <c r="E27" s="148" t="s">
        <v>18</v>
      </c>
      <c r="F27" s="151">
        <v>192.5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157</v>
      </c>
      <c r="B28" s="126"/>
      <c r="C28" s="146" t="s">
        <v>131</v>
      </c>
      <c r="D28" s="146" t="s">
        <v>494</v>
      </c>
      <c r="E28" s="148" t="s">
        <v>18</v>
      </c>
      <c r="F28" s="151">
        <v>86.8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159</v>
      </c>
      <c r="B29" s="126"/>
      <c r="C29" s="146" t="s">
        <v>131</v>
      </c>
      <c r="D29" s="146" t="s">
        <v>495</v>
      </c>
      <c r="E29" s="148" t="s">
        <v>18</v>
      </c>
      <c r="F29" s="151">
        <v>86.8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286</v>
      </c>
      <c r="B30" s="126"/>
      <c r="C30" s="146" t="s">
        <v>131</v>
      </c>
      <c r="D30" s="146" t="s">
        <v>496</v>
      </c>
      <c r="E30" s="148" t="s">
        <v>18</v>
      </c>
      <c r="F30" s="151">
        <v>6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287</v>
      </c>
      <c r="B31" s="126"/>
      <c r="C31" s="146" t="s">
        <v>131</v>
      </c>
      <c r="D31" s="146" t="s">
        <v>497</v>
      </c>
      <c r="E31" s="148" t="s">
        <v>18</v>
      </c>
      <c r="F31" s="151">
        <v>6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288</v>
      </c>
      <c r="B32" s="126"/>
      <c r="C32" s="146" t="s">
        <v>131</v>
      </c>
      <c r="D32" s="146" t="s">
        <v>498</v>
      </c>
      <c r="E32" s="148" t="s">
        <v>18</v>
      </c>
      <c r="F32" s="151">
        <v>18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289</v>
      </c>
      <c r="B33" s="126"/>
      <c r="C33" s="146" t="s">
        <v>131</v>
      </c>
      <c r="D33" s="146" t="s">
        <v>499</v>
      </c>
      <c r="E33" s="148" t="s">
        <v>18</v>
      </c>
      <c r="F33" s="151">
        <v>18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290</v>
      </c>
      <c r="B34" s="126"/>
      <c r="C34" s="146" t="s">
        <v>131</v>
      </c>
      <c r="D34" s="146" t="s">
        <v>500</v>
      </c>
      <c r="E34" s="148" t="s">
        <v>18</v>
      </c>
      <c r="F34" s="151">
        <v>18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291</v>
      </c>
      <c r="B35" s="126"/>
      <c r="C35" s="146" t="s">
        <v>131</v>
      </c>
      <c r="D35" s="146" t="s">
        <v>501</v>
      </c>
      <c r="E35" s="148" t="s">
        <v>18</v>
      </c>
      <c r="F35" s="151">
        <v>18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292</v>
      </c>
      <c r="B36" s="126"/>
      <c r="C36" s="146" t="s">
        <v>131</v>
      </c>
      <c r="D36" s="146" t="s">
        <v>502</v>
      </c>
      <c r="E36" s="148" t="s">
        <v>18</v>
      </c>
      <c r="F36" s="159">
        <v>18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293</v>
      </c>
      <c r="B37" s="126"/>
      <c r="C37" s="146" t="s">
        <v>131</v>
      </c>
      <c r="D37" s="146" t="s">
        <v>503</v>
      </c>
      <c r="E37" s="148" t="s">
        <v>18</v>
      </c>
      <c r="F37" s="151">
        <v>18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294</v>
      </c>
      <c r="B38" s="126"/>
      <c r="C38" s="146" t="s">
        <v>132</v>
      </c>
      <c r="D38" s="146" t="s">
        <v>133</v>
      </c>
      <c r="E38" s="148" t="s">
        <v>134</v>
      </c>
      <c r="F38" s="151" t="s">
        <v>430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295</v>
      </c>
      <c r="B39" s="126"/>
      <c r="C39" s="146" t="s">
        <v>135</v>
      </c>
      <c r="D39" s="146"/>
      <c r="E39" s="148" t="s">
        <v>52</v>
      </c>
      <c r="F39" s="148" t="s">
        <v>63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296</v>
      </c>
      <c r="B40" s="126"/>
      <c r="C40" s="146" t="s">
        <v>136</v>
      </c>
      <c r="D40" s="146" t="s">
        <v>504</v>
      </c>
      <c r="E40" s="148" t="s">
        <v>52</v>
      </c>
      <c r="F40" s="148" t="s">
        <v>63</v>
      </c>
      <c r="G40" s="17"/>
      <c r="H40" s="17"/>
      <c r="I40" s="17"/>
      <c r="J40" s="17"/>
      <c r="K40" s="17"/>
      <c r="L40" s="17"/>
      <c r="M40" s="17"/>
      <c r="N40" s="18"/>
    </row>
    <row r="41" spans="1:14" s="9" customFormat="1" ht="13.8" thickBot="1">
      <c r="A41" s="67"/>
      <c r="B41" s="72"/>
      <c r="C41" s="173" t="s">
        <v>324</v>
      </c>
      <c r="D41" s="174"/>
      <c r="E41" s="174"/>
      <c r="F41" s="174"/>
      <c r="G41" s="174"/>
      <c r="H41" s="174"/>
      <c r="I41" s="174"/>
      <c r="J41" s="174"/>
      <c r="K41" s="174"/>
      <c r="L41" s="175"/>
      <c r="M41" s="68"/>
      <c r="N41" s="69"/>
    </row>
    <row r="42" spans="1:14" s="9" customFormat="1">
      <c r="A42" s="70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s="9" customFormat="1">
      <c r="A43" s="72"/>
      <c r="B43" s="72"/>
      <c r="C43" s="65" t="s">
        <v>326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s="9" customFormat="1">
      <c r="A44" s="72"/>
      <c r="B44" s="72"/>
      <c r="C44" s="74" t="s">
        <v>325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s="9" customFormat="1">
      <c r="A45" s="72"/>
      <c r="B45" s="72"/>
      <c r="C45" s="65" t="s">
        <v>327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s="9" customFormat="1">
      <c r="A46" s="72"/>
      <c r="B46" s="72"/>
      <c r="C46" s="66" t="s">
        <v>325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s="9" customFormat="1">
      <c r="A47" s="72"/>
      <c r="B47" s="72"/>
      <c r="C47" s="65" t="s">
        <v>328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</sheetData>
  <mergeCells count="13">
    <mergeCell ref="N12:N13"/>
    <mergeCell ref="C41:L41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0" fitToHeight="0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view="pageBreakPreview" zoomScaleNormal="100" zoomScaleSheetLayoutView="100" workbookViewId="0">
      <selection activeCell="D8" sqref="D8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34.4414062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333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CELTNIECĪBAS MATERIĀLI UN DARBI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161</v>
      </c>
      <c r="B15" s="128" t="s">
        <v>368</v>
      </c>
      <c r="C15" s="42" t="s">
        <v>138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 ht="35.4" customHeight="1">
      <c r="A16" s="57" t="s">
        <v>163</v>
      </c>
      <c r="B16" s="126"/>
      <c r="C16" s="15" t="s">
        <v>140</v>
      </c>
      <c r="D16" s="25" t="s">
        <v>505</v>
      </c>
      <c r="E16" s="14" t="s">
        <v>28</v>
      </c>
      <c r="F16" s="26" t="s">
        <v>458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165</v>
      </c>
      <c r="B17" s="126"/>
      <c r="C17" s="15" t="s">
        <v>142</v>
      </c>
      <c r="D17" s="15" t="s">
        <v>506</v>
      </c>
      <c r="E17" s="14" t="s">
        <v>28</v>
      </c>
      <c r="F17" s="26" t="s">
        <v>114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166</v>
      </c>
      <c r="B18" s="126"/>
      <c r="C18" s="15" t="s">
        <v>142</v>
      </c>
      <c r="D18" s="15" t="s">
        <v>507</v>
      </c>
      <c r="E18" s="14" t="s">
        <v>28</v>
      </c>
      <c r="F18" s="26" t="s">
        <v>122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168</v>
      </c>
      <c r="B19" s="126"/>
      <c r="C19" s="15" t="s">
        <v>142</v>
      </c>
      <c r="D19" s="15" t="s">
        <v>508</v>
      </c>
      <c r="E19" s="14" t="s">
        <v>28</v>
      </c>
      <c r="F19" s="26" t="s">
        <v>63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169</v>
      </c>
      <c r="B20" s="126"/>
      <c r="C20" s="15" t="s">
        <v>145</v>
      </c>
      <c r="D20" s="15" t="s">
        <v>509</v>
      </c>
      <c r="E20" s="14" t="s">
        <v>28</v>
      </c>
      <c r="F20" s="26" t="s">
        <v>29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170</v>
      </c>
      <c r="B21" s="126"/>
      <c r="C21" s="15" t="s">
        <v>145</v>
      </c>
      <c r="D21" s="15" t="s">
        <v>510</v>
      </c>
      <c r="E21" s="14" t="s">
        <v>28</v>
      </c>
      <c r="F21" s="26" t="s">
        <v>29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171</v>
      </c>
      <c r="B22" s="126"/>
      <c r="C22" s="15" t="s">
        <v>145</v>
      </c>
      <c r="D22" s="15" t="s">
        <v>511</v>
      </c>
      <c r="E22" s="14" t="s">
        <v>28</v>
      </c>
      <c r="F22" s="26" t="s">
        <v>63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172</v>
      </c>
      <c r="B23" s="126"/>
      <c r="C23" s="15" t="s">
        <v>145</v>
      </c>
      <c r="D23" s="15" t="s">
        <v>512</v>
      </c>
      <c r="E23" s="14" t="s">
        <v>28</v>
      </c>
      <c r="F23" s="26" t="s">
        <v>63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174</v>
      </c>
      <c r="B24" s="126"/>
      <c r="C24" s="15" t="s">
        <v>145</v>
      </c>
      <c r="D24" s="15" t="s">
        <v>513</v>
      </c>
      <c r="E24" s="14" t="s">
        <v>28</v>
      </c>
      <c r="F24" s="30" t="s">
        <v>29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175</v>
      </c>
      <c r="B25" s="126"/>
      <c r="C25" s="15" t="s">
        <v>145</v>
      </c>
      <c r="D25" s="15" t="s">
        <v>514</v>
      </c>
      <c r="E25" s="14" t="s">
        <v>28</v>
      </c>
      <c r="F25" s="30" t="s">
        <v>63</v>
      </c>
      <c r="G25" s="17"/>
      <c r="H25" s="17"/>
      <c r="I25" s="17"/>
      <c r="J25" s="17"/>
      <c r="K25" s="17"/>
      <c r="L25" s="17"/>
      <c r="M25" s="17"/>
      <c r="N25" s="18"/>
    </row>
    <row r="26" spans="1:14" s="9" customFormat="1">
      <c r="A26" s="57" t="s">
        <v>176</v>
      </c>
      <c r="B26" s="126"/>
      <c r="C26" s="15" t="s">
        <v>151</v>
      </c>
      <c r="D26" s="15" t="s">
        <v>515</v>
      </c>
      <c r="E26" s="14" t="s">
        <v>28</v>
      </c>
      <c r="F26" s="30">
        <v>18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179</v>
      </c>
      <c r="B27" s="126"/>
      <c r="C27" s="15" t="s">
        <v>154</v>
      </c>
      <c r="D27" s="15"/>
      <c r="E27" s="14" t="s">
        <v>52</v>
      </c>
      <c r="F27" s="30">
        <v>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297</v>
      </c>
      <c r="B28" s="126"/>
      <c r="C28" s="15" t="s">
        <v>156</v>
      </c>
      <c r="D28" s="15" t="s">
        <v>516</v>
      </c>
      <c r="E28" s="14" t="s">
        <v>52</v>
      </c>
      <c r="F28" s="30">
        <v>1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298</v>
      </c>
      <c r="B29" s="126"/>
      <c r="C29" s="15" t="s">
        <v>459</v>
      </c>
      <c r="D29" s="15" t="s">
        <v>517</v>
      </c>
      <c r="E29" s="14" t="s">
        <v>52</v>
      </c>
      <c r="F29" s="30">
        <v>1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456</v>
      </c>
      <c r="B30" s="126"/>
      <c r="C30" s="15" t="s">
        <v>158</v>
      </c>
      <c r="D30" s="15" t="s">
        <v>518</v>
      </c>
      <c r="E30" s="14" t="s">
        <v>52</v>
      </c>
      <c r="F30" s="30">
        <v>1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 ht="26.4">
      <c r="A31" s="57" t="s">
        <v>457</v>
      </c>
      <c r="B31" s="126"/>
      <c r="C31" s="25" t="s">
        <v>160</v>
      </c>
      <c r="D31" s="15"/>
      <c r="E31" s="14" t="s">
        <v>52</v>
      </c>
      <c r="F31" s="30">
        <v>9</v>
      </c>
      <c r="G31" s="17"/>
      <c r="H31" s="17"/>
      <c r="I31" s="17"/>
      <c r="J31" s="17"/>
      <c r="K31" s="17"/>
      <c r="L31" s="17"/>
      <c r="M31" s="17"/>
      <c r="N31" s="18"/>
    </row>
    <row r="32" spans="1:14" s="9" customFormat="1" ht="13.8" thickBot="1">
      <c r="A32" s="67"/>
      <c r="B32" s="72"/>
      <c r="C32" s="173" t="s">
        <v>324</v>
      </c>
      <c r="D32" s="174"/>
      <c r="E32" s="174"/>
      <c r="F32" s="174"/>
      <c r="G32" s="174"/>
      <c r="H32" s="174"/>
      <c r="I32" s="174"/>
      <c r="J32" s="174"/>
      <c r="K32" s="174"/>
      <c r="L32" s="175"/>
      <c r="M32" s="68"/>
      <c r="N32" s="69"/>
    </row>
    <row r="33" spans="1:14" s="9" customFormat="1">
      <c r="A33" s="70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s="9" customFormat="1">
      <c r="A34" s="72"/>
      <c r="B34" s="72"/>
      <c r="C34" s="65" t="s">
        <v>326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9" customFormat="1">
      <c r="A35" s="72"/>
      <c r="B35" s="72"/>
      <c r="C35" s="74" t="s">
        <v>325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9" customFormat="1">
      <c r="A36" s="72"/>
      <c r="B36" s="72"/>
      <c r="C36" s="65" t="s">
        <v>327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s="9" customFormat="1">
      <c r="A37" s="72"/>
      <c r="B37" s="72"/>
      <c r="C37" s="66" t="s">
        <v>325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s="9" customFormat="1">
      <c r="A38" s="72"/>
      <c r="B38" s="72"/>
      <c r="C38" s="65" t="s">
        <v>328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s="6" customFormat="1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</sheetData>
  <mergeCells count="13">
    <mergeCell ref="N12:N13"/>
    <mergeCell ref="C32:L32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4" fitToHeight="0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view="pageBreakPreview" zoomScaleNormal="100" zoomScaleSheetLayoutView="100" workbookViewId="0">
      <selection activeCell="A11" sqref="A11:H11"/>
    </sheetView>
  </sheetViews>
  <sheetFormatPr defaultRowHeight="13.2"/>
  <cols>
    <col min="1" max="1" width="7" style="1" customWidth="1"/>
    <col min="2" max="2" width="8.5546875" style="1" bestFit="1" customWidth="1"/>
    <col min="3" max="3" width="68.77734375" style="1" customWidth="1"/>
    <col min="4" max="4" width="35" style="1" customWidth="1"/>
    <col min="5" max="5" width="15.6640625" style="1" customWidth="1"/>
    <col min="6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332</v>
      </c>
      <c r="B2" s="6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ht="15">
      <c r="A3" s="75" t="str">
        <f>C15</f>
        <v>ZEMES UN LABIEKĀRTOŠANAS DARBI, TIEM PAREDZĒTIE MATERIĀLI</v>
      </c>
      <c r="B3" s="75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ht="15">
      <c r="A4" s="55" t="s">
        <v>320</v>
      </c>
      <c r="B4" s="5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ht="15">
      <c r="A5" s="55"/>
      <c r="B5" s="55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5" ht="15">
      <c r="A6" s="55" t="s">
        <v>323</v>
      </c>
      <c r="B6" s="55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s="3" customFormat="1">
      <c r="A7" s="3" t="s">
        <v>322</v>
      </c>
      <c r="C7" s="135"/>
      <c r="D7" s="135"/>
      <c r="E7" s="135"/>
      <c r="F7" s="2"/>
      <c r="G7" s="135"/>
      <c r="H7" s="135"/>
      <c r="I7" s="135"/>
      <c r="J7" s="135"/>
      <c r="K7" s="135"/>
      <c r="L7" s="135"/>
      <c r="M7" s="135"/>
      <c r="N7" s="135"/>
      <c r="O7" s="2"/>
    </row>
    <row r="8" spans="1:15" s="3" customFormat="1">
      <c r="A8" s="55" t="s">
        <v>317</v>
      </c>
      <c r="B8" s="55"/>
      <c r="C8" s="54"/>
      <c r="D8" s="1"/>
      <c r="E8" s="4"/>
      <c r="F8" s="136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91" t="s">
        <v>7</v>
      </c>
      <c r="H12" s="192"/>
      <c r="I12" s="192"/>
      <c r="J12" s="193"/>
      <c r="K12" s="192" t="s">
        <v>8</v>
      </c>
      <c r="L12" s="192"/>
      <c r="M12" s="193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137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181</v>
      </c>
      <c r="B15" s="128" t="s">
        <v>366</v>
      </c>
      <c r="C15" s="42" t="s">
        <v>162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183</v>
      </c>
      <c r="B16" s="126"/>
      <c r="C16" s="25" t="s">
        <v>460</v>
      </c>
      <c r="D16" s="154"/>
      <c r="E16" s="14" t="s">
        <v>164</v>
      </c>
      <c r="F16" s="22" t="s">
        <v>461</v>
      </c>
      <c r="G16" s="138"/>
      <c r="H16" s="138"/>
      <c r="I16" s="138"/>
      <c r="J16" s="138"/>
      <c r="K16" s="138"/>
      <c r="L16" s="138"/>
      <c r="M16" s="138"/>
      <c r="N16" s="139"/>
    </row>
    <row r="17" spans="1:14" s="19" customFormat="1">
      <c r="A17" s="57" t="s">
        <v>185</v>
      </c>
      <c r="B17" s="126"/>
      <c r="C17" s="25" t="s">
        <v>462</v>
      </c>
      <c r="D17" s="155"/>
      <c r="E17" s="14" t="s">
        <v>164</v>
      </c>
      <c r="F17" s="14" t="s">
        <v>463</v>
      </c>
      <c r="G17" s="138"/>
      <c r="H17" s="138"/>
      <c r="I17" s="138"/>
      <c r="J17" s="138"/>
      <c r="K17" s="138"/>
      <c r="L17" s="138"/>
      <c r="M17" s="138"/>
      <c r="N17" s="139"/>
    </row>
    <row r="18" spans="1:14" s="19" customFormat="1">
      <c r="A18" s="57" t="s">
        <v>187</v>
      </c>
      <c r="B18" s="126"/>
      <c r="C18" s="15" t="s">
        <v>167</v>
      </c>
      <c r="D18" s="155" t="s">
        <v>431</v>
      </c>
      <c r="E18" s="14" t="s">
        <v>164</v>
      </c>
      <c r="F18" s="14" t="s">
        <v>464</v>
      </c>
      <c r="G18" s="138"/>
      <c r="H18" s="138"/>
      <c r="I18" s="138"/>
      <c r="J18" s="138"/>
      <c r="K18" s="138"/>
      <c r="L18" s="138"/>
      <c r="M18" s="138"/>
      <c r="N18" s="139"/>
    </row>
    <row r="19" spans="1:14" s="19" customFormat="1">
      <c r="A19" s="57" t="s">
        <v>189</v>
      </c>
      <c r="B19" s="126"/>
      <c r="C19" s="25" t="s">
        <v>465</v>
      </c>
      <c r="D19" s="155"/>
      <c r="E19" s="14" t="s">
        <v>164</v>
      </c>
      <c r="F19" s="14" t="s">
        <v>466</v>
      </c>
      <c r="G19" s="138"/>
      <c r="H19" s="138"/>
      <c r="I19" s="138"/>
      <c r="J19" s="138"/>
      <c r="K19" s="138"/>
      <c r="L19" s="138"/>
      <c r="M19" s="138"/>
      <c r="N19" s="139"/>
    </row>
    <row r="20" spans="1:14" s="19" customFormat="1" ht="26.4">
      <c r="A20" s="57" t="s">
        <v>191</v>
      </c>
      <c r="B20" s="126"/>
      <c r="C20" s="25" t="s">
        <v>467</v>
      </c>
      <c r="D20" s="155"/>
      <c r="E20" s="14" t="s">
        <v>164</v>
      </c>
      <c r="F20" s="14" t="s">
        <v>468</v>
      </c>
      <c r="G20" s="138"/>
      <c r="H20" s="138"/>
      <c r="I20" s="138"/>
      <c r="J20" s="138"/>
      <c r="K20" s="138"/>
      <c r="L20" s="138"/>
      <c r="M20" s="138"/>
      <c r="N20" s="139"/>
    </row>
    <row r="21" spans="1:14" s="19" customFormat="1" ht="26.4">
      <c r="A21" s="57" t="s">
        <v>192</v>
      </c>
      <c r="B21" s="126"/>
      <c r="C21" s="25" t="s">
        <v>469</v>
      </c>
      <c r="D21" s="156"/>
      <c r="E21" s="14" t="s">
        <v>164</v>
      </c>
      <c r="F21" s="14" t="s">
        <v>470</v>
      </c>
      <c r="G21" s="138"/>
      <c r="H21" s="138"/>
      <c r="I21" s="138"/>
      <c r="J21" s="138"/>
      <c r="K21" s="138"/>
      <c r="L21" s="138"/>
      <c r="M21" s="138"/>
      <c r="N21" s="139"/>
    </row>
    <row r="22" spans="1:14" s="19" customFormat="1">
      <c r="A22" s="57" t="s">
        <v>194</v>
      </c>
      <c r="B22" s="126"/>
      <c r="C22" s="25" t="s">
        <v>173</v>
      </c>
      <c r="D22" s="156"/>
      <c r="E22" s="14" t="s">
        <v>134</v>
      </c>
      <c r="F22" s="22" t="s">
        <v>471</v>
      </c>
      <c r="G22" s="138"/>
      <c r="H22" s="138"/>
      <c r="I22" s="138"/>
      <c r="J22" s="138"/>
      <c r="K22" s="138"/>
      <c r="L22" s="138"/>
      <c r="M22" s="138"/>
      <c r="N22" s="139"/>
    </row>
    <row r="23" spans="1:14" s="9" customFormat="1">
      <c r="A23" s="57" t="s">
        <v>195</v>
      </c>
      <c r="B23" s="126"/>
      <c r="C23" s="15" t="s">
        <v>472</v>
      </c>
      <c r="D23" s="156"/>
      <c r="E23" s="14" t="s">
        <v>134</v>
      </c>
      <c r="F23" s="22" t="s">
        <v>473</v>
      </c>
      <c r="G23" s="138"/>
      <c r="H23" s="138"/>
      <c r="I23" s="138"/>
      <c r="J23" s="138"/>
      <c r="K23" s="138"/>
      <c r="L23" s="138"/>
      <c r="M23" s="138"/>
      <c r="N23" s="139"/>
    </row>
    <row r="24" spans="1:14" s="19" customFormat="1">
      <c r="A24" s="57" t="s">
        <v>197</v>
      </c>
      <c r="B24" s="126"/>
      <c r="C24" s="15" t="s">
        <v>474</v>
      </c>
      <c r="D24" s="15"/>
      <c r="E24" s="14" t="s">
        <v>134</v>
      </c>
      <c r="F24" s="14" t="s">
        <v>475</v>
      </c>
      <c r="G24" s="138"/>
      <c r="H24" s="138"/>
      <c r="I24" s="138"/>
      <c r="J24" s="138"/>
      <c r="K24" s="138"/>
      <c r="L24" s="138"/>
      <c r="M24" s="138"/>
      <c r="N24" s="139"/>
    </row>
    <row r="25" spans="1:14" s="19" customFormat="1">
      <c r="A25" s="57" t="s">
        <v>199</v>
      </c>
      <c r="B25" s="126"/>
      <c r="C25" s="25" t="s">
        <v>177</v>
      </c>
      <c r="D25" s="15"/>
      <c r="E25" s="14" t="s">
        <v>178</v>
      </c>
      <c r="F25" s="14" t="s">
        <v>476</v>
      </c>
      <c r="G25" s="138"/>
      <c r="H25" s="138"/>
      <c r="I25" s="138"/>
      <c r="J25" s="138"/>
      <c r="K25" s="138"/>
      <c r="L25" s="138"/>
      <c r="M25" s="138"/>
      <c r="N25" s="139"/>
    </row>
    <row r="26" spans="1:14" s="19" customFormat="1">
      <c r="A26" s="57" t="s">
        <v>201</v>
      </c>
      <c r="B26" s="126"/>
      <c r="C26" s="25" t="s">
        <v>477</v>
      </c>
      <c r="D26" s="15"/>
      <c r="E26" s="14" t="s">
        <v>134</v>
      </c>
      <c r="F26" s="14" t="s">
        <v>478</v>
      </c>
      <c r="G26" s="138"/>
      <c r="H26" s="138"/>
      <c r="I26" s="138"/>
      <c r="J26" s="138"/>
      <c r="K26" s="138"/>
      <c r="L26" s="138"/>
      <c r="M26" s="138"/>
      <c r="N26" s="139"/>
    </row>
    <row r="27" spans="1:14" s="19" customFormat="1">
      <c r="A27" s="57" t="s">
        <v>203</v>
      </c>
      <c r="B27" s="126"/>
      <c r="C27" s="15" t="s">
        <v>180</v>
      </c>
      <c r="D27" s="15"/>
      <c r="E27" s="14" t="s">
        <v>134</v>
      </c>
      <c r="F27" s="14" t="s">
        <v>479</v>
      </c>
      <c r="G27" s="138"/>
      <c r="H27" s="138"/>
      <c r="I27" s="138"/>
      <c r="J27" s="138"/>
      <c r="K27" s="138"/>
      <c r="L27" s="138"/>
      <c r="M27" s="138"/>
      <c r="N27" s="139"/>
    </row>
    <row r="28" spans="1:14" s="9" customFormat="1" ht="13.8" thickBot="1">
      <c r="A28" s="67"/>
      <c r="B28" s="140"/>
      <c r="C28" s="173" t="s">
        <v>324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41"/>
      <c r="N28" s="69"/>
    </row>
    <row r="29" spans="1:14" s="9" customFormat="1">
      <c r="A29" s="70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s="9" customFormat="1">
      <c r="A30" s="140"/>
      <c r="B30" s="140"/>
      <c r="C30" s="142" t="s">
        <v>326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4" s="9" customFormat="1">
      <c r="A31" s="140"/>
      <c r="B31" s="140"/>
      <c r="C31" s="144" t="s">
        <v>325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s="9" customFormat="1">
      <c r="A32" s="140"/>
      <c r="B32" s="140"/>
      <c r="C32" s="142" t="s">
        <v>327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s="9" customFormat="1">
      <c r="A33" s="140"/>
      <c r="B33" s="140"/>
      <c r="C33" s="145" t="s">
        <v>325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s="9" customFormat="1">
      <c r="A34" s="140"/>
      <c r="B34" s="140"/>
      <c r="C34" s="142" t="s">
        <v>328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</sheetData>
  <mergeCells count="13">
    <mergeCell ref="C28:L28"/>
    <mergeCell ref="N12:N1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59" fitToHeight="0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6"/>
  <sheetViews>
    <sheetView view="pageBreakPreview" zoomScaleNormal="100" zoomScaleSheetLayoutView="100" workbookViewId="0">
      <selection activeCell="D7" sqref="D7"/>
    </sheetView>
  </sheetViews>
  <sheetFormatPr defaultRowHeight="13.2"/>
  <cols>
    <col min="1" max="1" width="7" style="1" customWidth="1"/>
    <col min="2" max="2" width="8.5546875" style="1" bestFit="1" customWidth="1"/>
    <col min="3" max="3" width="59.554687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331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DEMONTĀŽAS DARBI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213</v>
      </c>
      <c r="B15" s="128" t="s">
        <v>365</v>
      </c>
      <c r="C15" s="42" t="s">
        <v>182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9" t="s">
        <v>299</v>
      </c>
      <c r="B16" s="130"/>
      <c r="C16" s="15" t="s">
        <v>184</v>
      </c>
      <c r="D16" s="157"/>
      <c r="E16" s="14" t="s">
        <v>18</v>
      </c>
      <c r="F16" s="22">
        <v>278.60000000000002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9" t="s">
        <v>300</v>
      </c>
      <c r="B17" s="130"/>
      <c r="C17" s="15" t="s">
        <v>186</v>
      </c>
      <c r="D17" s="157"/>
      <c r="E17" s="14" t="s">
        <v>18</v>
      </c>
      <c r="F17" s="22">
        <v>394.4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9" t="s">
        <v>301</v>
      </c>
      <c r="B18" s="130"/>
      <c r="C18" s="15" t="s">
        <v>188</v>
      </c>
      <c r="D18" s="157"/>
      <c r="E18" s="14" t="s">
        <v>18</v>
      </c>
      <c r="F18" s="22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23" customFormat="1">
      <c r="A19" s="59" t="s">
        <v>302</v>
      </c>
      <c r="B19" s="130"/>
      <c r="C19" s="15" t="s">
        <v>190</v>
      </c>
      <c r="D19" s="158"/>
      <c r="E19" s="14" t="s">
        <v>18</v>
      </c>
      <c r="F19" s="22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9" customFormat="1">
      <c r="A20" s="59" t="s">
        <v>303</v>
      </c>
      <c r="B20" s="130"/>
      <c r="C20" s="15" t="s">
        <v>193</v>
      </c>
      <c r="D20" s="156"/>
      <c r="E20" s="14" t="s">
        <v>18</v>
      </c>
      <c r="F20" s="22">
        <v>608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ht="35.4" customHeight="1">
      <c r="A21" s="59" t="s">
        <v>304</v>
      </c>
      <c r="B21" s="130"/>
      <c r="C21" s="25" t="s">
        <v>480</v>
      </c>
      <c r="D21" s="15"/>
      <c r="E21" s="14" t="s">
        <v>18</v>
      </c>
      <c r="F21" s="22">
        <v>794.2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9" t="s">
        <v>305</v>
      </c>
      <c r="B22" s="130"/>
      <c r="C22" s="25" t="s">
        <v>196</v>
      </c>
      <c r="D22" s="15"/>
      <c r="E22" s="14" t="s">
        <v>18</v>
      </c>
      <c r="F22" s="22" t="s">
        <v>439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9" t="s">
        <v>306</v>
      </c>
      <c r="B23" s="130"/>
      <c r="C23" s="15" t="s">
        <v>198</v>
      </c>
      <c r="D23" s="15"/>
      <c r="E23" s="14" t="s">
        <v>18</v>
      </c>
      <c r="F23" s="14" t="s">
        <v>441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9" t="s">
        <v>307</v>
      </c>
      <c r="B24" s="130"/>
      <c r="C24" s="15" t="s">
        <v>200</v>
      </c>
      <c r="D24" s="15"/>
      <c r="E24" s="14" t="s">
        <v>18</v>
      </c>
      <c r="F24" s="14" t="s">
        <v>443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>
      <c r="A25" s="59" t="s">
        <v>308</v>
      </c>
      <c r="B25" s="130"/>
      <c r="C25" s="15" t="s">
        <v>481</v>
      </c>
      <c r="D25" s="153"/>
      <c r="E25" s="14" t="s">
        <v>18</v>
      </c>
      <c r="F25" s="14" t="s">
        <v>445</v>
      </c>
      <c r="G25" s="17"/>
      <c r="H25" s="17"/>
      <c r="I25" s="17"/>
      <c r="J25" s="17"/>
      <c r="K25" s="17"/>
      <c r="L25" s="17"/>
      <c r="M25" s="17"/>
      <c r="N25" s="18"/>
    </row>
    <row r="26" spans="1:14" s="19" customFormat="1">
      <c r="A26" s="59" t="s">
        <v>309</v>
      </c>
      <c r="B26" s="130"/>
      <c r="C26" s="15" t="s">
        <v>202</v>
      </c>
      <c r="D26" s="157"/>
      <c r="E26" s="14" t="s">
        <v>18</v>
      </c>
      <c r="F26" s="14" t="s">
        <v>447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9" t="s">
        <v>310</v>
      </c>
      <c r="B27" s="130"/>
      <c r="C27" s="15" t="s">
        <v>204</v>
      </c>
      <c r="D27" s="157"/>
      <c r="E27" s="14" t="s">
        <v>18</v>
      </c>
      <c r="F27" s="14" t="s">
        <v>449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9" t="s">
        <v>311</v>
      </c>
      <c r="B28" s="130"/>
      <c r="C28" s="15" t="s">
        <v>205</v>
      </c>
      <c r="D28" s="157"/>
      <c r="E28" s="14" t="s">
        <v>52</v>
      </c>
      <c r="F28" s="14" t="s">
        <v>63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ht="26.4">
      <c r="A29" s="59" t="s">
        <v>312</v>
      </c>
      <c r="B29" s="130"/>
      <c r="C29" s="25" t="s">
        <v>206</v>
      </c>
      <c r="D29" s="157"/>
      <c r="E29" s="14" t="s">
        <v>52</v>
      </c>
      <c r="F29" s="22" t="s">
        <v>114</v>
      </c>
      <c r="G29" s="17"/>
      <c r="H29" s="17"/>
      <c r="I29" s="17"/>
      <c r="J29" s="17"/>
      <c r="K29" s="17"/>
      <c r="L29" s="17"/>
      <c r="M29" s="17"/>
      <c r="N29" s="18"/>
    </row>
    <row r="30" spans="1:14" s="9" customFormat="1" ht="13.8" thickBot="1">
      <c r="A30" s="67"/>
      <c r="B30" s="72"/>
      <c r="C30" s="173" t="s">
        <v>324</v>
      </c>
      <c r="D30" s="174"/>
      <c r="E30" s="174"/>
      <c r="F30" s="174"/>
      <c r="G30" s="174"/>
      <c r="H30" s="174"/>
      <c r="I30" s="174"/>
      <c r="J30" s="174"/>
      <c r="K30" s="174"/>
      <c r="L30" s="175"/>
      <c r="M30" s="68"/>
      <c r="N30" s="69"/>
    </row>
    <row r="31" spans="1:14" s="9" customFormat="1">
      <c r="A31" s="70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s="9" customFormat="1">
      <c r="A32" s="72"/>
      <c r="B32" s="72"/>
      <c r="C32" s="65" t="s">
        <v>326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s="9" customFormat="1">
      <c r="A33" s="72"/>
      <c r="B33" s="72"/>
      <c r="C33" s="74" t="s">
        <v>325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s="9" customFormat="1">
      <c r="A34" s="72"/>
      <c r="B34" s="72"/>
      <c r="C34" s="65" t="s">
        <v>327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9" customFormat="1">
      <c r="A35" s="72"/>
      <c r="B35" s="72"/>
      <c r="C35" s="66" t="s">
        <v>325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9" customFormat="1">
      <c r="A36" s="72"/>
      <c r="B36" s="72"/>
      <c r="C36" s="65" t="s">
        <v>328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</sheetData>
  <mergeCells count="13">
    <mergeCell ref="N12:N13"/>
    <mergeCell ref="C30:L30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3" fitToHeight="0" orientation="landscape" r:id="rId1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1"/>
  <sheetViews>
    <sheetView tabSelected="1" view="pageBreakPreview" zoomScaleNormal="100" zoomScaleSheetLayoutView="100" workbookViewId="0">
      <selection activeCell="D7" sqref="D7"/>
    </sheetView>
  </sheetViews>
  <sheetFormatPr defaultRowHeight="13.2"/>
  <cols>
    <col min="1" max="1" width="7" style="1" customWidth="1"/>
    <col min="2" max="2" width="5.44140625" style="1" bestFit="1" customWidth="1"/>
    <col min="3" max="3" width="57.4414062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335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Citas izmaksas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23" customFormat="1">
      <c r="A15" s="43" t="s">
        <v>313</v>
      </c>
      <c r="B15" s="128"/>
      <c r="C15" s="42" t="s">
        <v>209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9" customFormat="1" ht="39.6">
      <c r="A16" s="20">
        <v>8.1</v>
      </c>
      <c r="B16" s="127"/>
      <c r="C16" s="21" t="s">
        <v>208</v>
      </c>
      <c r="D16" s="31"/>
      <c r="E16" s="17" t="s">
        <v>207</v>
      </c>
      <c r="F16" s="17">
        <v>1</v>
      </c>
      <c r="G16" s="17"/>
      <c r="H16" s="17"/>
      <c r="I16" s="17"/>
      <c r="J16" s="17"/>
      <c r="K16" s="17"/>
      <c r="L16" s="17"/>
      <c r="M16" s="17"/>
      <c r="N16" s="18"/>
    </row>
    <row r="17" spans="1:14" s="9" customFormat="1" ht="26.4">
      <c r="A17" s="20">
        <v>8.1999999999999993</v>
      </c>
      <c r="B17" s="127"/>
      <c r="C17" s="21" t="s">
        <v>214</v>
      </c>
      <c r="D17" s="31"/>
      <c r="E17" s="14" t="s">
        <v>52</v>
      </c>
      <c r="F17" s="22" t="s">
        <v>63</v>
      </c>
      <c r="G17" s="17"/>
      <c r="H17" s="17"/>
      <c r="I17" s="17"/>
      <c r="J17" s="17"/>
      <c r="K17" s="17"/>
      <c r="L17" s="17"/>
      <c r="M17" s="17"/>
      <c r="N17" s="18"/>
    </row>
    <row r="18" spans="1:14" s="9" customFormat="1">
      <c r="A18" s="20">
        <v>8.3000000000000007</v>
      </c>
      <c r="B18" s="129"/>
      <c r="C18" s="60" t="s">
        <v>314</v>
      </c>
      <c r="D18" s="31"/>
      <c r="E18" s="14" t="s">
        <v>52</v>
      </c>
      <c r="F18" s="22" t="s">
        <v>63</v>
      </c>
      <c r="G18" s="17"/>
      <c r="H18" s="17"/>
      <c r="I18" s="17"/>
      <c r="J18" s="17"/>
      <c r="K18" s="17"/>
      <c r="L18" s="17"/>
      <c r="M18" s="17"/>
      <c r="N18" s="18"/>
    </row>
    <row r="19" spans="1:14" s="9" customFormat="1" ht="39.6">
      <c r="A19" s="20">
        <v>8.4</v>
      </c>
      <c r="B19" s="127"/>
      <c r="C19" s="21" t="s">
        <v>210</v>
      </c>
      <c r="D19" s="31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1:14" s="9" customFormat="1" ht="26.4">
      <c r="A20" s="59" t="s">
        <v>315</v>
      </c>
      <c r="B20" s="130"/>
      <c r="C20" s="21" t="s">
        <v>211</v>
      </c>
      <c r="D20" s="33"/>
      <c r="E20" s="17" t="s">
        <v>212</v>
      </c>
      <c r="F20" s="17" t="s">
        <v>212</v>
      </c>
      <c r="G20" s="17"/>
      <c r="H20" s="17"/>
      <c r="I20" s="17"/>
      <c r="J20" s="17"/>
      <c r="K20" s="34"/>
      <c r="L20" s="34"/>
      <c r="M20" s="34"/>
      <c r="N20" s="18"/>
    </row>
    <row r="21" spans="1:14" s="9" customFormat="1">
      <c r="A21" s="59" t="s">
        <v>316</v>
      </c>
      <c r="B21" s="130"/>
      <c r="C21" s="21" t="s">
        <v>212</v>
      </c>
      <c r="D21" s="33"/>
      <c r="E21" s="17" t="s">
        <v>212</v>
      </c>
      <c r="F21" s="17" t="s">
        <v>212</v>
      </c>
      <c r="G21" s="17"/>
      <c r="H21" s="17"/>
      <c r="I21" s="17"/>
      <c r="J21" s="17"/>
      <c r="K21" s="34"/>
      <c r="L21" s="34"/>
      <c r="M21" s="34"/>
      <c r="N21" s="18"/>
    </row>
    <row r="22" spans="1:14" s="9" customFormat="1">
      <c r="A22" s="32" t="s">
        <v>212</v>
      </c>
      <c r="B22" s="131"/>
      <c r="C22" s="35" t="s">
        <v>212</v>
      </c>
      <c r="D22" s="33"/>
      <c r="E22" s="17" t="s">
        <v>212</v>
      </c>
      <c r="F22" s="17" t="s">
        <v>212</v>
      </c>
      <c r="G22" s="17"/>
      <c r="H22" s="17"/>
      <c r="I22" s="17"/>
      <c r="J22" s="17"/>
      <c r="K22" s="34"/>
      <c r="L22" s="34"/>
      <c r="M22" s="34"/>
      <c r="N22" s="18"/>
    </row>
    <row r="23" spans="1:14" s="9" customFormat="1" ht="13.8" thickBot="1">
      <c r="A23" s="67"/>
      <c r="B23" s="72"/>
      <c r="C23" s="173" t="s">
        <v>324</v>
      </c>
      <c r="D23" s="174"/>
      <c r="E23" s="174"/>
      <c r="F23" s="174"/>
      <c r="G23" s="174"/>
      <c r="H23" s="174"/>
      <c r="I23" s="174"/>
      <c r="J23" s="174"/>
      <c r="K23" s="174"/>
      <c r="L23" s="175"/>
      <c r="M23" s="68"/>
      <c r="N23" s="69"/>
    </row>
    <row r="24" spans="1:14" s="9" customFormat="1">
      <c r="A24" s="70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s="9" customFormat="1">
      <c r="A25" s="72"/>
      <c r="B25" s="72"/>
      <c r="C25" s="65" t="s">
        <v>326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s="9" customFormat="1">
      <c r="A26" s="72"/>
      <c r="B26" s="72"/>
      <c r="C26" s="74" t="s">
        <v>325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9" customFormat="1">
      <c r="A27" s="72"/>
      <c r="B27" s="72"/>
      <c r="C27" s="65" t="s">
        <v>327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s="9" customFormat="1">
      <c r="A28" s="72"/>
      <c r="B28" s="72"/>
      <c r="C28" s="66" t="s">
        <v>325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s="9" customFormat="1">
      <c r="A29" s="72"/>
      <c r="B29" s="72"/>
      <c r="C29" s="65" t="s">
        <v>328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s="6" customFormat="1">
      <c r="A30" s="37"/>
      <c r="B30" s="37"/>
      <c r="E30" s="38"/>
      <c r="F30" s="38"/>
      <c r="G30" s="38"/>
      <c r="H30" s="38"/>
      <c r="I30" s="38"/>
      <c r="J30" s="38"/>
      <c r="K30" s="38"/>
      <c r="L30" s="38"/>
      <c r="M30" s="38"/>
      <c r="N30" s="39"/>
    </row>
    <row r="31" spans="1:14" s="6" customFormat="1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</sheetData>
  <mergeCells count="13">
    <mergeCell ref="N12:N13"/>
    <mergeCell ref="C23:L2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4" fitToHeight="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koptame</vt:lpstr>
      <vt:lpstr>kopsavilkums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kopsavilkums!Print_Area</vt:lpstr>
      <vt:lpstr>koptame!Print_Area</vt:lpstr>
      <vt:lpstr>'1-1'!Print_Titles</vt:lpstr>
      <vt:lpstr>'1-2'!Print_Titles</vt:lpstr>
      <vt:lpstr>'1-3'!Print_Titles</vt:lpstr>
      <vt:lpstr>'1-4'!Print_Titles</vt:lpstr>
      <vt:lpstr>'1-5'!Print_Titles</vt:lpstr>
      <vt:lpstr>'1-6'!Print_Titles</vt:lpstr>
      <vt:lpstr>'1-7'!Print_Titles</vt:lpstr>
      <vt:lpstr>'1-8'!Print_Titles</vt:lpstr>
      <vt:lpstr>kopsavilkums!Print_Titles</vt:lpstr>
      <vt:lpstr>koptame!Print_Titles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Henrijs Rūsis</dc:creator>
  <cp:lastModifiedBy>juris.piebalgs</cp:lastModifiedBy>
  <cp:lastPrinted>2019-02-15T12:42:55Z</cp:lastPrinted>
  <dcterms:created xsi:type="dcterms:W3CDTF">2018-11-02T06:09:45Z</dcterms:created>
  <dcterms:modified xsi:type="dcterms:W3CDTF">2020-01-16T08:00:11Z</dcterms:modified>
</cp:coreProperties>
</file>